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6.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drawings/drawing7.xml" ContentType="application/vnd.openxmlformats-officedocument.drawing+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drawings/drawing8.xml" ContentType="application/vnd.openxmlformats-officedocument.drawing+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fs00001\総務部\東京都地球温暖化防止活動推進センター\クールネット共用\Ｒ４\01_チーム間やりとり\創エネ⇔都市エネ⇔スマエネ\20_指定様式見積書\"/>
    </mc:Choice>
  </mc:AlternateContent>
  <bookViews>
    <workbookView xWindow="-105" yWindow="-105" windowWidth="23250" windowHeight="12570"/>
  </bookViews>
  <sheets>
    <sheet name="見積書一覧" sheetId="13" r:id="rId1"/>
    <sheet name="01【蓄電池のみ】申請" sheetId="1" r:id="rId2"/>
    <sheet name="02【V2Hのみ】申請" sheetId="14" r:id="rId3"/>
    <sheet name="03【太陽光のみ】申請" sheetId="12" r:id="rId4"/>
    <sheet name="04【陸屋根の太陽光のみ】申請" sheetId="15" r:id="rId5"/>
    <sheet name="05【蓄電池＋太陽光】申請" sheetId="8" r:id="rId6"/>
    <sheet name="06【蓄電池＋陸屋根の太陽光】申請" sheetId="9" r:id="rId7"/>
    <sheet name="07トライブリッドPCS【V2H＋太陽光】申請" sheetId="7" r:id="rId8"/>
    <sheet name="08トライブリッドPCS【蓄電池＋V2H＋太陽光】申請" sheetId="3" r:id="rId9"/>
  </sheets>
  <definedNames>
    <definedName name="_xlnm.Print_Area" localSheetId="1">'01【蓄電池のみ】申請'!$A$1:$L$38</definedName>
    <definedName name="_xlnm.Print_Area" localSheetId="2">'02【V2Hのみ】申請'!$A$1:$J$38</definedName>
    <definedName name="_xlnm.Print_Area" localSheetId="3">'03【太陽光のみ】申請'!$A$1:$K$30</definedName>
    <definedName name="_xlnm.Print_Area" localSheetId="4">'04【陸屋根の太陽光のみ】申請'!$A$1:$K$32</definedName>
    <definedName name="_xlnm.Print_Area" localSheetId="5">'05【蓄電池＋太陽光】申請'!$A$1:$P$35</definedName>
    <definedName name="_xlnm.Print_Area" localSheetId="6">'06【蓄電池＋陸屋根の太陽光】申請'!$A$1:$P$37</definedName>
    <definedName name="_xlnm.Print_Area" localSheetId="7">'07トライブリッドPCS【V2H＋太陽光】申請'!$A$1:$P$35</definedName>
    <definedName name="_xlnm.Print_Area" localSheetId="8">'08トライブリッドPCS【蓄電池＋V2H＋太陽光】申請'!$A$1:$P$38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8" i="12" l="1"/>
  <c r="E19" i="14"/>
  <c r="E20" i="14" l="1"/>
  <c r="E21" i="14" s="1"/>
  <c r="Q19" i="14"/>
  <c r="R20" i="15" l="1"/>
  <c r="F20" i="15"/>
  <c r="F21" i="15" l="1"/>
  <c r="F22" i="15" s="1"/>
  <c r="R21" i="15"/>
  <c r="R22" i="15" s="1"/>
  <c r="Q20" i="14"/>
  <c r="Q21" i="14" s="1"/>
  <c r="F19" i="12" l="1"/>
  <c r="F20" i="12" s="1"/>
  <c r="R18" i="12"/>
  <c r="R19" i="12" s="1"/>
  <c r="R20" i="12" s="1"/>
  <c r="D26" i="7" l="1"/>
  <c r="N21" i="9" l="1"/>
  <c r="Z30" i="9"/>
  <c r="U30" i="9"/>
  <c r="I30" i="9"/>
  <c r="D30" i="9"/>
  <c r="Z29" i="9"/>
  <c r="U29" i="9"/>
  <c r="I29" i="9"/>
  <c r="D29" i="9"/>
  <c r="D28" i="8"/>
  <c r="U27" i="8"/>
  <c r="AE19" i="8"/>
  <c r="N19" i="8"/>
  <c r="D27" i="8"/>
  <c r="I27" i="9" l="1"/>
  <c r="D27" i="9"/>
  <c r="D25" i="8"/>
  <c r="Z27" i="9"/>
  <c r="U27" i="9"/>
  <c r="N22" i="9"/>
  <c r="N23" i="9" s="1"/>
  <c r="AE22" i="9"/>
  <c r="AE23" i="9" s="1"/>
  <c r="Z28" i="8" l="1"/>
  <c r="U28" i="8"/>
  <c r="U25" i="8" s="1"/>
  <c r="Z27" i="8"/>
  <c r="I28" i="8"/>
  <c r="I27" i="8"/>
  <c r="Z29" i="7"/>
  <c r="Z28" i="7"/>
  <c r="Z26" i="7" s="1"/>
  <c r="U27" i="7"/>
  <c r="U26" i="7"/>
  <c r="AE20" i="7"/>
  <c r="AE21" i="7" s="1"/>
  <c r="AE22" i="7" s="1"/>
  <c r="N20" i="7"/>
  <c r="I25" i="8" l="1"/>
  <c r="Z25" i="8"/>
  <c r="AE20" i="8"/>
  <c r="AE21" i="8" s="1"/>
  <c r="N20" i="8"/>
  <c r="N21" i="8" s="1"/>
  <c r="I29" i="7" l="1"/>
  <c r="I28" i="7"/>
  <c r="I26" i="7" s="1"/>
  <c r="D27" i="7"/>
  <c r="N31" i="3"/>
  <c r="D31" i="3"/>
  <c r="N30" i="3"/>
  <c r="D30" i="3"/>
  <c r="I29" i="3"/>
  <c r="I28" i="3"/>
  <c r="N22" i="3"/>
  <c r="U30" i="3"/>
  <c r="D28" i="3" l="1"/>
  <c r="N21" i="7"/>
  <c r="N22" i="7" s="1"/>
  <c r="N28" i="3"/>
  <c r="N23" i="3"/>
  <c r="N24" i="3" s="1"/>
  <c r="AE31" i="3"/>
  <c r="AE30" i="3"/>
  <c r="Z29" i="3"/>
  <c r="Z28" i="3"/>
  <c r="U31" i="3"/>
  <c r="U28" i="3" s="1"/>
  <c r="AE28" i="3" l="1"/>
  <c r="S25" i="1" l="1"/>
  <c r="G25" i="1"/>
  <c r="G26" i="1" l="1"/>
  <c r="G27" i="1" s="1"/>
  <c r="S26" i="1"/>
  <c r="S27" i="1" s="1"/>
  <c r="AE22" i="3"/>
  <c r="AE23" i="3" l="1"/>
  <c r="AE24" i="3" s="1"/>
</calcChain>
</file>

<file path=xl/sharedStrings.xml><?xml version="1.0" encoding="utf-8"?>
<sst xmlns="http://schemas.openxmlformats.org/spreadsheetml/2006/main" count="518" uniqueCount="150">
  <si>
    <t>　　　　年　　　月　　　日</t>
    <rPh sb="4" eb="5">
      <t>ネン</t>
    </rPh>
    <rPh sb="8" eb="9">
      <t>ガツ</t>
    </rPh>
    <rPh sb="12" eb="13">
      <t>ニチ</t>
    </rPh>
    <phoneticPr fontId="2"/>
  </si>
  <si>
    <t>見積書</t>
    <rPh sb="0" eb="3">
      <t>ミツモリショ</t>
    </rPh>
    <phoneticPr fontId="2"/>
  </si>
  <si>
    <t>様</t>
    <rPh sb="0" eb="1">
      <t>サマ</t>
    </rPh>
    <phoneticPr fontId="2"/>
  </si>
  <si>
    <t>印　　　</t>
    <rPh sb="0" eb="1">
      <t>イン</t>
    </rPh>
    <phoneticPr fontId="2"/>
  </si>
  <si>
    <t>設置場所住所</t>
    <rPh sb="0" eb="2">
      <t>セッチ</t>
    </rPh>
    <rPh sb="2" eb="4">
      <t>バショ</t>
    </rPh>
    <rPh sb="4" eb="6">
      <t>ジュウショ</t>
    </rPh>
    <phoneticPr fontId="2"/>
  </si>
  <si>
    <t>下記のとおりお見積りさせていただきます。</t>
    <rPh sb="0" eb="2">
      <t>カキ</t>
    </rPh>
    <rPh sb="7" eb="9">
      <t>ミツモ</t>
    </rPh>
    <phoneticPr fontId="2"/>
  </si>
  <si>
    <t>蓄電池</t>
    <rPh sb="0" eb="3">
      <t>チクデンチ</t>
    </rPh>
    <phoneticPr fontId="2"/>
  </si>
  <si>
    <t>メーカー</t>
    <phoneticPr fontId="2"/>
  </si>
  <si>
    <t>パッケージ型番</t>
    <rPh sb="5" eb="7">
      <t>カタバン</t>
    </rPh>
    <phoneticPr fontId="2"/>
  </si>
  <si>
    <t>ハイブリッド・トライブリッドタイプのパワーコンディショナへの付け替え</t>
    <rPh sb="30" eb="31">
      <t>ツ</t>
    </rPh>
    <rPh sb="32" eb="33">
      <t>カ</t>
    </rPh>
    <phoneticPr fontId="2"/>
  </si>
  <si>
    <t>対象機器の金額</t>
    <rPh sb="0" eb="2">
      <t>タイショウ</t>
    </rPh>
    <rPh sb="2" eb="4">
      <t>キキ</t>
    </rPh>
    <rPh sb="5" eb="7">
      <t>キンガク</t>
    </rPh>
    <phoneticPr fontId="2"/>
  </si>
  <si>
    <t>合計</t>
    <rPh sb="0" eb="2">
      <t>ゴウケイ</t>
    </rPh>
    <phoneticPr fontId="2"/>
  </si>
  <si>
    <t>消費税</t>
    <rPh sb="0" eb="3">
      <t>ショウヒゼイ</t>
    </rPh>
    <phoneticPr fontId="2"/>
  </si>
  <si>
    <t>総額</t>
    <rPh sb="0" eb="2">
      <t>ソウガク</t>
    </rPh>
    <phoneticPr fontId="2"/>
  </si>
  <si>
    <t>太陽光</t>
    <rPh sb="0" eb="3">
      <t>タイヨウコウ</t>
    </rPh>
    <phoneticPr fontId="2"/>
  </si>
  <si>
    <t>モジュールの型番</t>
    <rPh sb="6" eb="8">
      <t>カタバン</t>
    </rPh>
    <phoneticPr fontId="2"/>
  </si>
  <si>
    <t>パワ－コンディショナの型番</t>
    <rPh sb="11" eb="13">
      <t>カタバン</t>
    </rPh>
    <phoneticPr fontId="2"/>
  </si>
  <si>
    <t>設置予定の発電出力
(モジュールとパワコンのいずれか小さい値）</t>
    <rPh sb="0" eb="4">
      <t>セッチヨテイ</t>
    </rPh>
    <rPh sb="5" eb="9">
      <t>ハツデンシュツリョク</t>
    </rPh>
    <rPh sb="26" eb="27">
      <t>チイ</t>
    </rPh>
    <rPh sb="29" eb="30">
      <t>アタイ</t>
    </rPh>
    <phoneticPr fontId="2"/>
  </si>
  <si>
    <t>①蓄電池システム機器費全額</t>
    <rPh sb="1" eb="4">
      <t>チクデンチ</t>
    </rPh>
    <rPh sb="8" eb="10">
      <t>キキ</t>
    </rPh>
    <rPh sb="10" eb="11">
      <t>ヒ</t>
    </rPh>
    <rPh sb="11" eb="13">
      <t>ゼンガク</t>
    </rPh>
    <phoneticPr fontId="2"/>
  </si>
  <si>
    <t>その他</t>
    <rPh sb="2" eb="3">
      <t>タ</t>
    </rPh>
    <phoneticPr fontId="2"/>
  </si>
  <si>
    <t>②内パワーコンディショナのみの金額
(蓄電池分)</t>
    <phoneticPr fontId="2"/>
  </si>
  <si>
    <t>太陽光</t>
    <rPh sb="0" eb="3">
      <t>タイヨウコウ</t>
    </rPh>
    <phoneticPr fontId="2"/>
  </si>
  <si>
    <t>モジュール増設や
パワーコンディショナ付け替え
による設置予定の発電出力</t>
    <rPh sb="5" eb="7">
      <t>ゾウセツ</t>
    </rPh>
    <rPh sb="19" eb="20">
      <t>ツ</t>
    </rPh>
    <rPh sb="21" eb="22">
      <t>カ</t>
    </rPh>
    <rPh sb="27" eb="29">
      <t>セッチ</t>
    </rPh>
    <phoneticPr fontId="2"/>
  </si>
  <si>
    <t xml:space="preserve">＜備考＞
</t>
    <rPh sb="1" eb="3">
      <t>ビコウ</t>
    </rPh>
    <phoneticPr fontId="2"/>
  </si>
  <si>
    <t xml:space="preserve">kw </t>
    <phoneticPr fontId="2"/>
  </si>
  <si>
    <t>蓄電池工事費</t>
    <rPh sb="0" eb="3">
      <t>チクデンチ</t>
    </rPh>
    <rPh sb="3" eb="6">
      <t>コウジヒ</t>
    </rPh>
    <phoneticPr fontId="2"/>
  </si>
  <si>
    <t>　〇〇　〇〇</t>
    <phoneticPr fontId="2"/>
  </si>
  <si>
    <t>東京都○○区〇〇1-2-3</t>
    <rPh sb="0" eb="3">
      <t>トウキョウト</t>
    </rPh>
    <rPh sb="5" eb="6">
      <t>ク</t>
    </rPh>
    <phoneticPr fontId="2"/>
  </si>
  <si>
    <t>〇〇DENKI</t>
    <phoneticPr fontId="2"/>
  </si>
  <si>
    <t>×××-00-A00</t>
    <phoneticPr fontId="2"/>
  </si>
  <si>
    <r>
      <t>　　</t>
    </r>
    <r>
      <rPr>
        <sz val="11"/>
        <color rgb="FFFF0000"/>
        <rFont val="游ゴシック"/>
        <family val="3"/>
        <charset val="128"/>
        <scheme val="minor"/>
      </rPr>
      <t>　20××</t>
    </r>
    <r>
      <rPr>
        <sz val="11"/>
        <color theme="1"/>
        <rFont val="游ゴシック"/>
        <family val="2"/>
        <charset val="128"/>
        <scheme val="minor"/>
      </rPr>
      <t>年　</t>
    </r>
    <r>
      <rPr>
        <sz val="11"/>
        <color rgb="FFFF0000"/>
        <rFont val="游ゴシック"/>
        <family val="3"/>
        <charset val="128"/>
        <scheme val="minor"/>
      </rPr>
      <t>××</t>
    </r>
    <r>
      <rPr>
        <sz val="11"/>
        <color theme="1"/>
        <rFont val="游ゴシック"/>
        <family val="2"/>
        <charset val="128"/>
        <scheme val="minor"/>
      </rPr>
      <t>月　</t>
    </r>
    <r>
      <rPr>
        <sz val="11"/>
        <color rgb="FFFF0000"/>
        <rFont val="游ゴシック"/>
        <family val="3"/>
        <charset val="128"/>
        <scheme val="minor"/>
      </rPr>
      <t>××</t>
    </r>
    <r>
      <rPr>
        <sz val="11"/>
        <color theme="1"/>
        <rFont val="游ゴシック"/>
        <family val="2"/>
        <charset val="128"/>
        <scheme val="minor"/>
      </rPr>
      <t>日</t>
    </r>
    <rPh sb="7" eb="8">
      <t>ネン</t>
    </rPh>
    <rPh sb="11" eb="12">
      <t>ガツ</t>
    </rPh>
    <rPh sb="15" eb="16">
      <t>ニチ</t>
    </rPh>
    <phoneticPr fontId="2"/>
  </si>
  <si>
    <r>
      <rPr>
        <sz val="11"/>
        <color rgb="FFFF0000"/>
        <rFont val="游ゴシック"/>
        <family val="3"/>
        <charset val="128"/>
        <scheme val="minor"/>
      </rPr>
      <t>株式会社　　〇〇電気　　　</t>
    </r>
    <r>
      <rPr>
        <sz val="11"/>
        <color theme="1"/>
        <rFont val="游ゴシック"/>
        <family val="2"/>
        <charset val="128"/>
        <scheme val="minor"/>
      </rPr>
      <t>　印　　　　　　　　</t>
    </r>
    <rPh sb="0" eb="4">
      <t>カブシキガイシャ</t>
    </rPh>
    <rPh sb="8" eb="10">
      <t>デンキ</t>
    </rPh>
    <rPh sb="14" eb="15">
      <t>イン</t>
    </rPh>
    <phoneticPr fontId="2"/>
  </si>
  <si>
    <t>モジュール増設やパワーコンディショナ付け替えによる設置予定の発電出力</t>
    <rPh sb="5" eb="7">
      <t>ゾウセツ</t>
    </rPh>
    <rPh sb="18" eb="19">
      <t>ツ</t>
    </rPh>
    <rPh sb="20" eb="21">
      <t>カ</t>
    </rPh>
    <rPh sb="25" eb="27">
      <t>セッチ</t>
    </rPh>
    <phoneticPr fontId="2"/>
  </si>
  <si>
    <t>　〇〇　〇〇</t>
  </si>
  <si>
    <t>PV〇〇〇120</t>
    <phoneticPr fontId="2"/>
  </si>
  <si>
    <t>〇〇-PW-〇〇</t>
    <phoneticPr fontId="2"/>
  </si>
  <si>
    <t>蓄電池システム機器費
（助成対象機器費）</t>
    <rPh sb="0" eb="3">
      <t>チクデンチ</t>
    </rPh>
    <rPh sb="7" eb="9">
      <t>キキ</t>
    </rPh>
    <rPh sb="9" eb="10">
      <t>ヒ</t>
    </rPh>
    <rPh sb="12" eb="14">
      <t>ジョセイ</t>
    </rPh>
    <rPh sb="14" eb="16">
      <t>タイショウ</t>
    </rPh>
    <rPh sb="16" eb="18">
      <t>キキ</t>
    </rPh>
    <rPh sb="18" eb="19">
      <t>ヒ</t>
    </rPh>
    <phoneticPr fontId="2"/>
  </si>
  <si>
    <t>太陽光発電システム（機器費＋工事費）</t>
    <rPh sb="0" eb="3">
      <t>タイヨウコウ</t>
    </rPh>
    <rPh sb="3" eb="5">
      <t>ハツデン</t>
    </rPh>
    <rPh sb="10" eb="12">
      <t>キキ</t>
    </rPh>
    <rPh sb="12" eb="13">
      <t>ヒ</t>
    </rPh>
    <rPh sb="14" eb="17">
      <t>コウジヒ</t>
    </rPh>
    <phoneticPr fontId="2"/>
  </si>
  <si>
    <t>⑤蓄電池工事費</t>
    <phoneticPr fontId="2"/>
  </si>
  <si>
    <t>⑤の内 陸屋根の防水工事費</t>
    <phoneticPr fontId="2"/>
  </si>
  <si>
    <t>⑤の内 陸屋根の架台設置費（機器費＋工事費）</t>
    <phoneticPr fontId="2"/>
  </si>
  <si>
    <t>⑥その他</t>
    <rPh sb="3" eb="4">
      <t>タ</t>
    </rPh>
    <phoneticPr fontId="2"/>
  </si>
  <si>
    <t>合計（①＋④＋⑤＋⑥）</t>
    <rPh sb="0" eb="2">
      <t>ゴウケイ</t>
    </rPh>
    <phoneticPr fontId="2"/>
  </si>
  <si>
    <t>③内パワーコンディショナのみの金額
(V2H分)</t>
    <phoneticPr fontId="2"/>
  </si>
  <si>
    <t>V2H</t>
    <phoneticPr fontId="2"/>
  </si>
  <si>
    <t>製品品番</t>
    <rPh sb="0" eb="2">
      <t>セイヒン</t>
    </rPh>
    <rPh sb="2" eb="4">
      <t>ヒンバン</t>
    </rPh>
    <phoneticPr fontId="2"/>
  </si>
  <si>
    <t>≪備考≫</t>
    <rPh sb="1" eb="3">
      <t>ビコウ</t>
    </rPh>
    <phoneticPr fontId="2"/>
  </si>
  <si>
    <t>ｋW</t>
    <phoneticPr fontId="2"/>
  </si>
  <si>
    <t>⑥V2Hシステム本体機器費</t>
    <phoneticPr fontId="2"/>
  </si>
  <si>
    <r>
      <t xml:space="preserve">⑦V2H工事費
</t>
    </r>
    <r>
      <rPr>
        <sz val="8"/>
        <color theme="1"/>
        <rFont val="游ゴシック"/>
        <family val="3"/>
        <charset val="128"/>
        <scheme val="minor"/>
      </rPr>
      <t>※工事費が50万を超える場合は明細書を提出</t>
    </r>
    <rPh sb="4" eb="7">
      <t>コウジヒ</t>
    </rPh>
    <rPh sb="9" eb="12">
      <t>コウジヒ</t>
    </rPh>
    <rPh sb="15" eb="16">
      <t>マン</t>
    </rPh>
    <rPh sb="17" eb="18">
      <t>コ</t>
    </rPh>
    <rPh sb="20" eb="22">
      <t>バアイ</t>
    </rPh>
    <rPh sb="23" eb="26">
      <t>メイサイショ</t>
    </rPh>
    <rPh sb="27" eb="29">
      <t>テイシュツ</t>
    </rPh>
    <phoneticPr fontId="2"/>
  </si>
  <si>
    <t>⑧太陽光発電システム
（機器費＋工事費）</t>
    <rPh sb="1" eb="4">
      <t>タイヨウコウ</t>
    </rPh>
    <rPh sb="4" eb="6">
      <t>ハツデン</t>
    </rPh>
    <rPh sb="12" eb="14">
      <t>キキ</t>
    </rPh>
    <rPh sb="14" eb="15">
      <t>ヒ</t>
    </rPh>
    <rPh sb="16" eb="19">
      <t>コウジヒ</t>
    </rPh>
    <phoneticPr fontId="2"/>
  </si>
  <si>
    <t>⑨その他</t>
    <rPh sb="3" eb="4">
      <t>タ</t>
    </rPh>
    <phoneticPr fontId="2"/>
  </si>
  <si>
    <t>合計（①＋⑤＋⑥＋⑦＋⑧＋⑨）</t>
    <rPh sb="0" eb="2">
      <t>ゴウケイ</t>
    </rPh>
    <phoneticPr fontId="2"/>
  </si>
  <si>
    <t>　</t>
    <phoneticPr fontId="2"/>
  </si>
  <si>
    <t>④内パワーコンディショナのみの金額
(太陽光分)</t>
    <rPh sb="19" eb="22">
      <t>タイヨウコウ</t>
    </rPh>
    <rPh sb="22" eb="23">
      <t>ブン</t>
    </rPh>
    <phoneticPr fontId="2"/>
  </si>
  <si>
    <t>A　機器本体購入費
（③＋⑥）</t>
    <phoneticPr fontId="2"/>
  </si>
  <si>
    <t>B　設置工事費（⑦）</t>
    <phoneticPr fontId="2"/>
  </si>
  <si>
    <t>（6）購入予定金額（税抜）</t>
    <rPh sb="3" eb="9">
      <t>コウニュウヨテイキンガク</t>
    </rPh>
    <rPh sb="10" eb="12">
      <t>ゼイヌキ</t>
    </rPh>
    <phoneticPr fontId="2"/>
  </si>
  <si>
    <t>※申請書へは下記の金額をご記入ください。</t>
    <rPh sb="1" eb="4">
      <t>シンセイショ</t>
    </rPh>
    <rPh sb="6" eb="8">
      <t>カキ</t>
    </rPh>
    <rPh sb="9" eb="11">
      <t>キンガク</t>
    </rPh>
    <rPh sb="13" eb="15">
      <t>キニュウ</t>
    </rPh>
    <phoneticPr fontId="2"/>
  </si>
  <si>
    <t>⑧太陽光発電システム
（機器費＋工事費）</t>
    <phoneticPr fontId="2"/>
  </si>
  <si>
    <t>（5）太陽光発電システム
購入予定金額</t>
    <rPh sb="3" eb="6">
      <t>タイヨウコウ</t>
    </rPh>
    <rPh sb="6" eb="8">
      <t>ハツデン</t>
    </rPh>
    <rPh sb="13" eb="18">
      <t>コウニュウヨテイキン</t>
    </rPh>
    <rPh sb="18" eb="19">
      <t>ガク</t>
    </rPh>
    <phoneticPr fontId="2"/>
  </si>
  <si>
    <t>&lt;内訳&gt;</t>
    <rPh sb="1" eb="3">
      <t>ウチワケ</t>
    </rPh>
    <phoneticPr fontId="2"/>
  </si>
  <si>
    <t>助成対象機器費
（①－③－④）</t>
    <rPh sb="0" eb="7">
      <t>ジョセイタイショウキキヒ</t>
    </rPh>
    <phoneticPr fontId="2"/>
  </si>
  <si>
    <r>
      <t>V2H　</t>
    </r>
    <r>
      <rPr>
        <sz val="14"/>
        <color theme="1"/>
        <rFont val="游ゴシック"/>
        <family val="3"/>
        <charset val="128"/>
        <scheme val="minor"/>
      </rPr>
      <t>交付申請書3/4ぺージ　</t>
    </r>
    <r>
      <rPr>
        <b/>
        <sz val="14"/>
        <color theme="1"/>
        <rFont val="游ゴシック"/>
        <family val="3"/>
        <charset val="128"/>
        <scheme val="minor"/>
      </rPr>
      <t>９</t>
    </r>
    <r>
      <rPr>
        <sz val="14"/>
        <color theme="1"/>
        <rFont val="游ゴシック"/>
        <family val="3"/>
        <charset val="128"/>
        <scheme val="minor"/>
      </rPr>
      <t>（1）</t>
    </r>
    <phoneticPr fontId="2"/>
  </si>
  <si>
    <t>④内パワーコンディショナ
のみの金額(太陽光分)</t>
    <rPh sb="17" eb="18">
      <t>ガク</t>
    </rPh>
    <rPh sb="19" eb="22">
      <t>タイヨウコウ</t>
    </rPh>
    <rPh sb="22" eb="23">
      <t>ブン</t>
    </rPh>
    <phoneticPr fontId="2"/>
  </si>
  <si>
    <r>
      <t>太陽光　</t>
    </r>
    <r>
      <rPr>
        <sz val="14"/>
        <rFont val="游ゴシック"/>
        <family val="3"/>
        <charset val="128"/>
        <scheme val="minor"/>
      </rPr>
      <t>交付申請書2/3ぺージ</t>
    </r>
    <rPh sb="0" eb="3">
      <t>タイヨウコウ</t>
    </rPh>
    <phoneticPr fontId="2"/>
  </si>
  <si>
    <t>①V2Hシステム本体機器費</t>
    <phoneticPr fontId="2"/>
  </si>
  <si>
    <t>パワーコンディショナ本体機器費
（②＋③）</t>
    <rPh sb="10" eb="12">
      <t>ホンタイ</t>
    </rPh>
    <rPh sb="12" eb="15">
      <t>キキヒ</t>
    </rPh>
    <phoneticPr fontId="2"/>
  </si>
  <si>
    <t>②内パワーコンディショナのみの金額
(V2H分)</t>
    <phoneticPr fontId="2"/>
  </si>
  <si>
    <t>③内パワーコンディショナのみの金額
(太陽光分)</t>
    <rPh sb="19" eb="22">
      <t>タイヨウコウ</t>
    </rPh>
    <rPh sb="22" eb="23">
      <t>ブン</t>
    </rPh>
    <phoneticPr fontId="2"/>
  </si>
  <si>
    <r>
      <t xml:space="preserve">④V2H工事費
</t>
    </r>
    <r>
      <rPr>
        <sz val="8"/>
        <color theme="1"/>
        <rFont val="游ゴシック"/>
        <family val="3"/>
        <charset val="128"/>
        <scheme val="minor"/>
      </rPr>
      <t>※工事費が50万を超える場合は明細書を提出</t>
    </r>
    <rPh sb="4" eb="7">
      <t>コウジヒ</t>
    </rPh>
    <rPh sb="9" eb="12">
      <t>コウジヒ</t>
    </rPh>
    <rPh sb="15" eb="16">
      <t>マン</t>
    </rPh>
    <rPh sb="17" eb="18">
      <t>コ</t>
    </rPh>
    <rPh sb="20" eb="22">
      <t>バアイ</t>
    </rPh>
    <rPh sb="23" eb="26">
      <t>メイサイショ</t>
    </rPh>
    <rPh sb="27" eb="29">
      <t>テイシュツ</t>
    </rPh>
    <phoneticPr fontId="2"/>
  </si>
  <si>
    <t>⑤太陽光発電システム
（機器費＋工事費）</t>
    <rPh sb="1" eb="4">
      <t>タイヨウコウ</t>
    </rPh>
    <rPh sb="4" eb="6">
      <t>ハツデン</t>
    </rPh>
    <rPh sb="12" eb="14">
      <t>キキ</t>
    </rPh>
    <rPh sb="14" eb="15">
      <t>ヒ</t>
    </rPh>
    <rPh sb="16" eb="19">
      <t>コウジヒ</t>
    </rPh>
    <phoneticPr fontId="2"/>
  </si>
  <si>
    <t>合計（①＋②＋③＋④＋⑤＋⑥）</t>
    <rPh sb="0" eb="2">
      <t>ゴウケイ</t>
    </rPh>
    <phoneticPr fontId="2"/>
  </si>
  <si>
    <t>A　機器本体購入費
（①＋②）</t>
    <phoneticPr fontId="2"/>
  </si>
  <si>
    <t>B　設置工事費（④）</t>
    <phoneticPr fontId="2"/>
  </si>
  <si>
    <t>③内パワーコンディショナ
のみの金額(太陽光分)</t>
    <rPh sb="17" eb="18">
      <t>ガク</t>
    </rPh>
    <rPh sb="19" eb="22">
      <t>タイヨウコウ</t>
    </rPh>
    <rPh sb="22" eb="23">
      <t>ブン</t>
    </rPh>
    <phoneticPr fontId="2"/>
  </si>
  <si>
    <t>⑤太陽光発電システム
（機器費＋工事費）</t>
    <phoneticPr fontId="2"/>
  </si>
  <si>
    <r>
      <rPr>
        <sz val="11"/>
        <color rgb="FFFF0000"/>
        <rFont val="游ゴシック"/>
        <family val="3"/>
        <charset val="128"/>
        <scheme val="minor"/>
      </rPr>
      <t>株式会社　　〇〇電気　　　</t>
    </r>
    <r>
      <rPr>
        <sz val="11"/>
        <color theme="1"/>
        <rFont val="游ゴシック"/>
        <family val="2"/>
        <charset val="128"/>
        <scheme val="minor"/>
      </rPr>
      <t>　印　　　　　</t>
    </r>
    <rPh sb="0" eb="4">
      <t>カブシキガイシャ</t>
    </rPh>
    <rPh sb="8" eb="10">
      <t>デンキ</t>
    </rPh>
    <rPh sb="14" eb="15">
      <t>イン</t>
    </rPh>
    <phoneticPr fontId="2"/>
  </si>
  <si>
    <t>④蓄電池工事費</t>
    <phoneticPr fontId="2"/>
  </si>
  <si>
    <t>助成対象機器費
（①－③）</t>
    <rPh sb="0" eb="7">
      <t>ジョセイタイショウキキヒ</t>
    </rPh>
    <phoneticPr fontId="2"/>
  </si>
  <si>
    <t>参照を押下すると
各シートへ移動します</t>
    <rPh sb="3" eb="5">
      <t>オウカ</t>
    </rPh>
    <rPh sb="9" eb="10">
      <t>カク</t>
    </rPh>
    <rPh sb="14" eb="16">
      <t>イドウ</t>
    </rPh>
    <phoneticPr fontId="2"/>
  </si>
  <si>
    <t>参照</t>
  </si>
  <si>
    <t>見積書 一覧</t>
    <rPh sb="0" eb="3">
      <t>ミツモリショ</t>
    </rPh>
    <rPh sb="4" eb="6">
      <t>イチラン</t>
    </rPh>
    <phoneticPr fontId="2"/>
  </si>
  <si>
    <r>
      <t>蓄電池</t>
    </r>
    <r>
      <rPr>
        <sz val="14"/>
        <color theme="1"/>
        <rFont val="游ゴシック"/>
        <family val="3"/>
        <charset val="128"/>
        <scheme val="minor"/>
      </rPr>
      <t>　交付申請書2/3ぺージ（6）</t>
    </r>
    <rPh sb="0" eb="3">
      <t>チクデンチ</t>
    </rPh>
    <phoneticPr fontId="2"/>
  </si>
  <si>
    <r>
      <t>　　　　</t>
    </r>
    <r>
      <rPr>
        <sz val="11"/>
        <color rgb="FFFF0000"/>
        <rFont val="游ゴシック"/>
        <family val="3"/>
        <charset val="128"/>
        <scheme val="minor"/>
      </rPr>
      <t>2022</t>
    </r>
    <r>
      <rPr>
        <sz val="11"/>
        <color theme="1"/>
        <rFont val="游ゴシック"/>
        <family val="2"/>
        <charset val="128"/>
        <scheme val="minor"/>
      </rPr>
      <t>年　</t>
    </r>
    <r>
      <rPr>
        <sz val="11"/>
        <color rgb="FFFF0000"/>
        <rFont val="游ゴシック"/>
        <family val="3"/>
        <charset val="128"/>
        <scheme val="minor"/>
      </rPr>
      <t>×</t>
    </r>
    <r>
      <rPr>
        <sz val="11"/>
        <color theme="1"/>
        <rFont val="游ゴシック"/>
        <family val="2"/>
        <charset val="128"/>
        <scheme val="minor"/>
      </rPr>
      <t>月　</t>
    </r>
    <r>
      <rPr>
        <sz val="11"/>
        <color rgb="FFFF0000"/>
        <rFont val="游ゴシック"/>
        <family val="3"/>
        <charset val="128"/>
        <scheme val="minor"/>
      </rPr>
      <t>×</t>
    </r>
    <r>
      <rPr>
        <sz val="11"/>
        <color theme="1"/>
        <rFont val="游ゴシック"/>
        <family val="2"/>
        <charset val="128"/>
        <scheme val="minor"/>
      </rPr>
      <t>日</t>
    </r>
    <rPh sb="8" eb="9">
      <t>ネン</t>
    </rPh>
    <rPh sb="11" eb="12">
      <t>ガツ</t>
    </rPh>
    <rPh sb="14" eb="15">
      <t>ニチ</t>
    </rPh>
    <phoneticPr fontId="2"/>
  </si>
  <si>
    <t>東京　太郎</t>
    <rPh sb="0" eb="2">
      <t>トウキョウ</t>
    </rPh>
    <rPh sb="3" eb="5">
      <t>タロウ</t>
    </rPh>
    <phoneticPr fontId="2"/>
  </si>
  <si>
    <t>株式会社　〇〇電気　　　印　　　</t>
    <rPh sb="0" eb="4">
      <t>カブシキガイシャ</t>
    </rPh>
    <rPh sb="7" eb="9">
      <t>デンキ</t>
    </rPh>
    <rPh sb="12" eb="13">
      <t>イン</t>
    </rPh>
    <phoneticPr fontId="2"/>
  </si>
  <si>
    <t>東京都〇〇区△△1-2</t>
    <rPh sb="0" eb="3">
      <t>トウキョウト</t>
    </rPh>
    <rPh sb="5" eb="6">
      <t>ク</t>
    </rPh>
    <phoneticPr fontId="2"/>
  </si>
  <si>
    <t>Ｖ２Ｈ</t>
    <phoneticPr fontId="2"/>
  </si>
  <si>
    <t>ニチコン</t>
    <phoneticPr fontId="2"/>
  </si>
  <si>
    <t>型番</t>
    <rPh sb="0" eb="2">
      <t>カタバン</t>
    </rPh>
    <phoneticPr fontId="2"/>
  </si>
  <si>
    <t>ES-T3PLS</t>
    <phoneticPr fontId="2"/>
  </si>
  <si>
    <t>Ｖ２Ｈ本体価格（助成対象）</t>
    <rPh sb="3" eb="5">
      <t>ホンタイ</t>
    </rPh>
    <rPh sb="5" eb="7">
      <t>カカク</t>
    </rPh>
    <rPh sb="8" eb="10">
      <t>ジョセイ</t>
    </rPh>
    <rPh sb="10" eb="12">
      <t>タイショウ</t>
    </rPh>
    <phoneticPr fontId="2"/>
  </si>
  <si>
    <t>機器費（助成対象外）</t>
    <rPh sb="0" eb="2">
      <t>キキ</t>
    </rPh>
    <rPh sb="2" eb="3">
      <t>ヒ</t>
    </rPh>
    <rPh sb="4" eb="6">
      <t>ジョセイ</t>
    </rPh>
    <rPh sb="6" eb="8">
      <t>タイショウ</t>
    </rPh>
    <rPh sb="8" eb="9">
      <t>ガイ</t>
    </rPh>
    <phoneticPr fontId="2"/>
  </si>
  <si>
    <t>その他工事費</t>
    <rPh sb="2" eb="3">
      <t>タ</t>
    </rPh>
    <rPh sb="3" eb="6">
      <t>コウジヒ</t>
    </rPh>
    <phoneticPr fontId="2"/>
  </si>
  <si>
    <t>①　太陽光発電システム
（機器費＋工事費）
助成対象経費</t>
    <rPh sb="2" eb="5">
      <t>タイヨウコウ</t>
    </rPh>
    <rPh sb="5" eb="7">
      <t>ハツデン</t>
    </rPh>
    <rPh sb="22" eb="24">
      <t>ジョセイ</t>
    </rPh>
    <rPh sb="24" eb="26">
      <t>タイショウ</t>
    </rPh>
    <rPh sb="26" eb="28">
      <t>ケイヒ</t>
    </rPh>
    <phoneticPr fontId="2"/>
  </si>
  <si>
    <t>①の内 陸屋根の架台設置費
（機器費＋工事費）</t>
    <phoneticPr fontId="2"/>
  </si>
  <si>
    <t>①の内 陸屋根の防水工事費</t>
    <phoneticPr fontId="2"/>
  </si>
  <si>
    <t>①太陽光発電システム
（機器費＋工事費）
助成対象経費</t>
    <rPh sb="1" eb="4">
      <t>タイヨウコウ</t>
    </rPh>
    <rPh sb="4" eb="6">
      <t>ハツデン</t>
    </rPh>
    <rPh sb="21" eb="23">
      <t>ジョセイ</t>
    </rPh>
    <rPh sb="23" eb="25">
      <t>タイショウ</t>
    </rPh>
    <rPh sb="25" eb="27">
      <t>ケイヒ</t>
    </rPh>
    <phoneticPr fontId="2"/>
  </si>
  <si>
    <t>②その他　※助成対象外</t>
    <rPh sb="3" eb="4">
      <t>ホカ</t>
    </rPh>
    <rPh sb="6" eb="8">
      <t>ジョセイ</t>
    </rPh>
    <rPh sb="8" eb="11">
      <t>タイショウガイ</t>
    </rPh>
    <phoneticPr fontId="2"/>
  </si>
  <si>
    <t>合計（①＋②）</t>
    <rPh sb="0" eb="2">
      <t>ゴウケイ</t>
    </rPh>
    <phoneticPr fontId="2"/>
  </si>
  <si>
    <r>
      <t xml:space="preserve">Ｖ２Ｈ設置工事費
</t>
    </r>
    <r>
      <rPr>
        <sz val="8"/>
        <color theme="1"/>
        <rFont val="游ゴシック"/>
        <family val="3"/>
        <charset val="128"/>
        <scheme val="minor"/>
      </rPr>
      <t>※工事費が50万を超える場合は明細書を提出</t>
    </r>
    <rPh sb="3" eb="5">
      <t>セッチ</t>
    </rPh>
    <rPh sb="5" eb="8">
      <t>コウジヒ</t>
    </rPh>
    <phoneticPr fontId="2"/>
  </si>
  <si>
    <t xml:space="preserve">＜備考＞
</t>
    <phoneticPr fontId="2"/>
  </si>
  <si>
    <t>01　【蓄電池のみ】　申請</t>
  </si>
  <si>
    <t>02　【V2Hのみ】　申請</t>
  </si>
  <si>
    <t>03　【太陽光のみ】　申請</t>
  </si>
  <si>
    <t>04　【陸屋根の太陽光のみ】　申請</t>
  </si>
  <si>
    <t>05　【蓄電池＋太陽光】　申請</t>
  </si>
  <si>
    <t>06　【蓄電池＋陸屋根の太陽光】　申請</t>
  </si>
  <si>
    <t>07　トライブリッドPCS【V2H＋太陽光】　申請</t>
  </si>
  <si>
    <t>08　トライブリッドPCS【蓄電池＋V2H＋太陽光】　申請</t>
  </si>
  <si>
    <t xml:space="preserve">kW </t>
    <phoneticPr fontId="2"/>
  </si>
  <si>
    <t>パワ－コンディ
ショナの型番</t>
    <rPh sb="12" eb="14">
      <t>カタバン</t>
    </rPh>
    <phoneticPr fontId="2"/>
  </si>
  <si>
    <t>（5）太陽光発電
システム
購入予定金額</t>
    <rPh sb="3" eb="6">
      <t>タイヨウコウ</t>
    </rPh>
    <rPh sb="6" eb="8">
      <t>ハツデン</t>
    </rPh>
    <rPh sb="14" eb="19">
      <t>コウニュウヨテイキン</t>
    </rPh>
    <rPh sb="19" eb="20">
      <t>ガク</t>
    </rPh>
    <phoneticPr fontId="2"/>
  </si>
  <si>
    <t>④内パワーコンディショナのみの金額
(太陽光分)</t>
    <rPh sb="16" eb="17">
      <t>ガク</t>
    </rPh>
    <rPh sb="19" eb="22">
      <t>タイヨウコウ</t>
    </rPh>
    <rPh sb="22" eb="23">
      <t>ブン</t>
    </rPh>
    <phoneticPr fontId="2"/>
  </si>
  <si>
    <t xml:space="preserve">             見積書</t>
    <rPh sb="13" eb="16">
      <t>ミツモリショ</t>
    </rPh>
    <phoneticPr fontId="2"/>
  </si>
  <si>
    <t xml:space="preserve">                下記のとおりお見積りさせていただきます。</t>
    <rPh sb="16" eb="18">
      <t>カキ</t>
    </rPh>
    <rPh sb="23" eb="25">
      <t>ミツモ</t>
    </rPh>
    <phoneticPr fontId="2"/>
  </si>
  <si>
    <t>新設(太陽光の申請可)　</t>
    <phoneticPr fontId="2"/>
  </si>
  <si>
    <r>
      <t>蓄電池</t>
    </r>
    <r>
      <rPr>
        <sz val="16"/>
        <color theme="1"/>
        <rFont val="游ゴシック"/>
        <family val="3"/>
        <charset val="128"/>
        <scheme val="minor"/>
      </rPr>
      <t>　交付申請書2/3ぺージ</t>
    </r>
    <rPh sb="0" eb="3">
      <t>チクデンチ</t>
    </rPh>
    <phoneticPr fontId="2"/>
  </si>
  <si>
    <t>（5）太陽光発電
システム購入予定金額</t>
    <rPh sb="3" eb="6">
      <t>タイヨウコウ</t>
    </rPh>
    <rPh sb="6" eb="8">
      <t>ハツデン</t>
    </rPh>
    <rPh sb="13" eb="18">
      <t>コウニュウヨテイキン</t>
    </rPh>
    <rPh sb="18" eb="19">
      <t>ガク</t>
    </rPh>
    <phoneticPr fontId="2"/>
  </si>
  <si>
    <t>②内パワーコンディショナのみの
金額(蓄電池分)</t>
    <phoneticPr fontId="2"/>
  </si>
  <si>
    <t>③内パワーコンディショナのみの
金額(太陽光分)</t>
    <rPh sb="19" eb="22">
      <t>タイヨウコウ</t>
    </rPh>
    <rPh sb="22" eb="23">
      <t>ブン</t>
    </rPh>
    <phoneticPr fontId="2"/>
  </si>
  <si>
    <t>増設(太陽光の申請は
不可）</t>
    <phoneticPr fontId="2"/>
  </si>
  <si>
    <t>（6）購入予定
金額（税抜）</t>
    <rPh sb="3" eb="5">
      <t>コウニュウ</t>
    </rPh>
    <rPh sb="5" eb="7">
      <t>ヨテイ</t>
    </rPh>
    <rPh sb="8" eb="10">
      <t>キンガク</t>
    </rPh>
    <rPh sb="11" eb="13">
      <t>ゼイヌキ</t>
    </rPh>
    <phoneticPr fontId="2"/>
  </si>
  <si>
    <r>
      <t>蓄電池</t>
    </r>
    <r>
      <rPr>
        <sz val="16"/>
        <color theme="1"/>
        <rFont val="游ゴシック"/>
        <family val="3"/>
        <charset val="128"/>
        <scheme val="minor"/>
      </rPr>
      <t>　交付申請書2/3ぺージ（6）</t>
    </r>
    <rPh sb="0" eb="3">
      <t>チクデンチ</t>
    </rPh>
    <phoneticPr fontId="2"/>
  </si>
  <si>
    <t>⑤の内 陸屋根の架台設置費
（機器費＋工事費）</t>
    <phoneticPr fontId="2"/>
  </si>
  <si>
    <r>
      <t xml:space="preserve">設置予定の発電出力
</t>
    </r>
    <r>
      <rPr>
        <sz val="13"/>
        <color theme="1"/>
        <rFont val="游ゴシック"/>
        <family val="3"/>
        <charset val="128"/>
        <scheme val="minor"/>
      </rPr>
      <t>(モジュールとパワコンのいずれか小さい値）</t>
    </r>
    <rPh sb="0" eb="4">
      <t>セッチヨテイ</t>
    </rPh>
    <rPh sb="5" eb="9">
      <t>ハツデンシュツリョク</t>
    </rPh>
    <rPh sb="26" eb="27">
      <t>チイ</t>
    </rPh>
    <rPh sb="29" eb="30">
      <t>アタイ</t>
    </rPh>
    <phoneticPr fontId="2"/>
  </si>
  <si>
    <r>
      <t xml:space="preserve">設置予定の発電出力
</t>
    </r>
    <r>
      <rPr>
        <sz val="13"/>
        <color theme="1"/>
        <rFont val="游ゴシック"/>
        <family val="3"/>
        <charset val="128"/>
        <scheme val="minor"/>
      </rPr>
      <t>(モジュールとパワコン
のいずれか小さい値）</t>
    </r>
    <rPh sb="0" eb="4">
      <t>セッチヨテイ</t>
    </rPh>
    <rPh sb="5" eb="9">
      <t>ハツデンシュツリョク</t>
    </rPh>
    <rPh sb="27" eb="28">
      <t>チイ</t>
    </rPh>
    <rPh sb="30" eb="31">
      <t>アタイ</t>
    </rPh>
    <phoneticPr fontId="2"/>
  </si>
  <si>
    <t>増設(太陽光の申請は
不可)</t>
    <rPh sb="0" eb="2">
      <t>ゾウセツ</t>
    </rPh>
    <rPh sb="3" eb="6">
      <t>タイヨウコウ</t>
    </rPh>
    <rPh sb="7" eb="9">
      <t>シンセイ</t>
    </rPh>
    <rPh sb="11" eb="13">
      <t>フカ</t>
    </rPh>
    <phoneticPr fontId="2"/>
  </si>
  <si>
    <r>
      <t>V2H　</t>
    </r>
    <r>
      <rPr>
        <sz val="16"/>
        <color theme="1"/>
        <rFont val="游ゴシック"/>
        <family val="3"/>
        <charset val="128"/>
        <scheme val="minor"/>
      </rPr>
      <t>交付申請書3/4ぺージ　</t>
    </r>
    <r>
      <rPr>
        <b/>
        <sz val="16"/>
        <color theme="1"/>
        <rFont val="游ゴシック"/>
        <family val="3"/>
        <charset val="128"/>
        <scheme val="minor"/>
      </rPr>
      <t>９</t>
    </r>
    <r>
      <rPr>
        <sz val="16"/>
        <color theme="1"/>
        <rFont val="游ゴシック"/>
        <family val="3"/>
        <charset val="128"/>
        <scheme val="minor"/>
      </rPr>
      <t>（1）</t>
    </r>
    <phoneticPr fontId="2"/>
  </si>
  <si>
    <r>
      <t>太陽光　</t>
    </r>
    <r>
      <rPr>
        <sz val="16"/>
        <rFont val="游ゴシック"/>
        <family val="3"/>
        <charset val="128"/>
        <scheme val="minor"/>
      </rPr>
      <t>交付申請書2/3ぺージ</t>
    </r>
    <rPh sb="0" eb="3">
      <t>タイヨウコウ</t>
    </rPh>
    <phoneticPr fontId="2"/>
  </si>
  <si>
    <t>B　設置工事費
（④）</t>
    <phoneticPr fontId="2"/>
  </si>
  <si>
    <t>④V2H工事費  ※工事費が50万を
超える場合は明細書を提出</t>
    <rPh sb="4" eb="7">
      <t>コウジヒ</t>
    </rPh>
    <rPh sb="10" eb="13">
      <t>コウジヒ</t>
    </rPh>
    <rPh sb="16" eb="17">
      <t>マン</t>
    </rPh>
    <rPh sb="19" eb="20">
      <t>コ</t>
    </rPh>
    <rPh sb="22" eb="24">
      <t>バアイ</t>
    </rPh>
    <rPh sb="25" eb="28">
      <t>メイサイショ</t>
    </rPh>
    <rPh sb="29" eb="31">
      <t>テイシュツ</t>
    </rPh>
    <phoneticPr fontId="2"/>
  </si>
  <si>
    <t>②内パワーコンディショナのみの
金額(V2H分)</t>
    <phoneticPr fontId="2"/>
  </si>
  <si>
    <t>③内パワーコンディショナのみの金額
(太陽光分)</t>
    <rPh sb="16" eb="17">
      <t>ガク</t>
    </rPh>
    <rPh sb="19" eb="22">
      <t>タイヨウコウ</t>
    </rPh>
    <rPh sb="22" eb="23">
      <t>ブン</t>
    </rPh>
    <phoneticPr fontId="2"/>
  </si>
  <si>
    <t>増設(太陽光の申請は
不可)</t>
    <phoneticPr fontId="2"/>
  </si>
  <si>
    <t>B　設置工事費
（⑦）</t>
    <phoneticPr fontId="2"/>
  </si>
  <si>
    <t>⑧太陽光発電
システム
（機器費＋工事費）</t>
    <phoneticPr fontId="2"/>
  </si>
  <si>
    <t>②内パワーコンディショナのみの
(蓄電池分)</t>
    <phoneticPr fontId="2"/>
  </si>
  <si>
    <t>③内パワーコンディショナのみの
金額(V2H分)</t>
    <phoneticPr fontId="2"/>
  </si>
  <si>
    <t>④内パワーコンディショナのみの
金額(太陽光分)</t>
    <rPh sb="19" eb="22">
      <t>タイヨウコウ</t>
    </rPh>
    <rPh sb="22" eb="23">
      <t>ブン</t>
    </rPh>
    <phoneticPr fontId="2"/>
  </si>
  <si>
    <t>⑦V2H工事費  ※工事費が50万を
超える場合は明細書を提出</t>
    <rPh sb="4" eb="7">
      <t>コウジヒ</t>
    </rPh>
    <rPh sb="10" eb="13">
      <t>コウジヒ</t>
    </rPh>
    <rPh sb="16" eb="17">
      <t>マン</t>
    </rPh>
    <rPh sb="19" eb="20">
      <t>コ</t>
    </rPh>
    <rPh sb="22" eb="24">
      <t>バアイ</t>
    </rPh>
    <rPh sb="25" eb="28">
      <t>メイサイショ</t>
    </rPh>
    <rPh sb="29" eb="31">
      <t>テイシュツ</t>
    </rPh>
    <phoneticPr fontId="2"/>
  </si>
  <si>
    <t>新設(太陽光の申請可)</t>
    <phoneticPr fontId="2"/>
  </si>
  <si>
    <t xml:space="preserve">     見積書</t>
    <rPh sb="5" eb="8">
      <t>ミツモリショ</t>
    </rPh>
    <phoneticPr fontId="2"/>
  </si>
  <si>
    <t xml:space="preserve">             下記のとおりお見積りさせていただきます。</t>
    <rPh sb="13" eb="15">
      <t>カキ</t>
    </rPh>
    <rPh sb="20" eb="22">
      <t>ミツモ</t>
    </rPh>
    <phoneticPr fontId="2"/>
  </si>
  <si>
    <t xml:space="preserve">        見積書</t>
    <rPh sb="8" eb="11">
      <t>ミツモリショ</t>
    </rPh>
    <phoneticPr fontId="2"/>
  </si>
  <si>
    <t xml:space="preserve">       下記のとおりお見積りさせていただきます。</t>
    <rPh sb="7" eb="9">
      <t>カキ</t>
    </rPh>
    <rPh sb="14" eb="16">
      <t>ミツモ</t>
    </rPh>
    <phoneticPr fontId="2"/>
  </si>
  <si>
    <t xml:space="preserve">                   下記のとおりお見積りさせていただきます。</t>
    <rPh sb="19" eb="21">
      <t>カキ</t>
    </rPh>
    <rPh sb="26" eb="28">
      <t>ミツモ</t>
    </rPh>
    <phoneticPr fontId="2"/>
  </si>
  <si>
    <t>A　機器本体
購入費
（①＋②）</t>
    <phoneticPr fontId="2"/>
  </si>
  <si>
    <t>③内パワーコンディ
ショナのみの金額
(太陽光分)</t>
    <rPh sb="17" eb="18">
      <t>ガク</t>
    </rPh>
    <rPh sb="20" eb="23">
      <t>タイヨウコウ</t>
    </rPh>
    <rPh sb="23" eb="24">
      <t>ブン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</si>
</sst>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quot;¥&quot;#,##0_);[Red]\(&quot;¥&quot;#,##0\)"/>
  </numFmts>
  <fonts count="38" x14ac:knownFonts="1">
    <font>
      <sz val="11"/>
      <color theme="1"/>
      <name val="游ゴシック"/>
      <family val="2"/>
      <charset val="128"/>
      <scheme val="minor"/>
    </font>
    <font>
      <sz val="9"/>
      <color rgb="FF000000"/>
      <name val="Meiryo UI"/>
      <family val="3"/>
      <charset val="128"/>
    </font>
    <font>
      <sz val="6"/>
      <name val="游ゴシック"/>
      <family val="2"/>
      <charset val="128"/>
      <scheme val="minor"/>
    </font>
    <font>
      <sz val="16"/>
      <color theme="1"/>
      <name val="游ゴシック"/>
      <family val="2"/>
      <charset val="128"/>
      <scheme val="minor"/>
    </font>
    <font>
      <sz val="11"/>
      <color theme="1"/>
      <name val="游ゴシック"/>
      <family val="3"/>
      <charset val="128"/>
      <scheme val="minor"/>
    </font>
    <font>
      <sz val="11"/>
      <color rgb="FFFF0000"/>
      <name val="游ゴシック"/>
      <family val="2"/>
      <charset val="128"/>
      <scheme val="minor"/>
    </font>
    <font>
      <sz val="11"/>
      <color rgb="FFFF0000"/>
      <name val="游ゴシック"/>
      <family val="3"/>
      <charset val="128"/>
      <scheme val="minor"/>
    </font>
    <font>
      <sz val="8"/>
      <color rgb="FFFF0000"/>
      <name val="Arial"/>
      <family val="2"/>
    </font>
    <font>
      <sz val="16"/>
      <color rgb="FFFF0000"/>
      <name val="游ゴシック"/>
      <family val="2"/>
      <charset val="128"/>
      <scheme val="minor"/>
    </font>
    <font>
      <sz val="16"/>
      <color rgb="FFFF0000"/>
      <name val="游ゴシック"/>
      <family val="3"/>
      <charset val="128"/>
      <scheme val="minor"/>
    </font>
    <font>
      <sz val="9"/>
      <color theme="1"/>
      <name val="游ゴシック"/>
      <family val="2"/>
      <charset val="128"/>
      <scheme val="minor"/>
    </font>
    <font>
      <sz val="9"/>
      <color theme="1"/>
      <name val="游ゴシック"/>
      <family val="3"/>
      <charset val="128"/>
      <scheme val="minor"/>
    </font>
    <font>
      <sz val="8"/>
      <color theme="1"/>
      <name val="游ゴシック"/>
      <family val="3"/>
      <charset val="128"/>
      <scheme val="minor"/>
    </font>
    <font>
      <sz val="14"/>
      <color theme="1"/>
      <name val="游ゴシック"/>
      <family val="2"/>
      <charset val="128"/>
      <scheme val="minor"/>
    </font>
    <font>
      <sz val="14"/>
      <color theme="1"/>
      <name val="游ゴシック"/>
      <family val="3"/>
      <charset val="128"/>
      <scheme val="minor"/>
    </font>
    <font>
      <b/>
      <sz val="14"/>
      <color theme="1"/>
      <name val="游ゴシック"/>
      <family val="3"/>
      <charset val="128"/>
      <scheme val="minor"/>
    </font>
    <font>
      <b/>
      <sz val="14"/>
      <name val="游ゴシック"/>
      <family val="3"/>
      <charset val="128"/>
      <scheme val="minor"/>
    </font>
    <font>
      <sz val="11"/>
      <name val="游ゴシック"/>
      <family val="3"/>
      <charset val="128"/>
      <scheme val="minor"/>
    </font>
    <font>
      <sz val="14"/>
      <name val="游ゴシック"/>
      <family val="3"/>
      <charset val="128"/>
      <scheme val="minor"/>
    </font>
    <font>
      <b/>
      <sz val="20"/>
      <color rgb="FFFF0000"/>
      <name val="游ゴシック"/>
      <family val="3"/>
      <charset val="128"/>
      <scheme val="minor"/>
    </font>
    <font>
      <sz val="11"/>
      <name val="游ゴシック"/>
      <family val="2"/>
      <charset val="128"/>
      <scheme val="minor"/>
    </font>
    <font>
      <sz val="14"/>
      <color rgb="FFFF0000"/>
      <name val="游ゴシック"/>
      <family val="2"/>
      <charset val="128"/>
      <scheme val="minor"/>
    </font>
    <font>
      <sz val="14"/>
      <color rgb="FFFF0000"/>
      <name val="游ゴシック"/>
      <family val="3"/>
      <charset val="128"/>
      <scheme val="minor"/>
    </font>
    <font>
      <sz val="12"/>
      <color theme="1"/>
      <name val="Meiryo UI"/>
      <family val="3"/>
      <charset val="128"/>
    </font>
    <font>
      <u/>
      <sz val="11"/>
      <color theme="10"/>
      <name val="游ゴシック"/>
      <family val="2"/>
      <charset val="128"/>
      <scheme val="minor"/>
    </font>
    <font>
      <u/>
      <sz val="11"/>
      <color theme="11"/>
      <name val="游ゴシック"/>
      <family val="2"/>
      <charset val="128"/>
      <scheme val="minor"/>
    </font>
    <font>
      <u/>
      <sz val="11"/>
      <color rgb="FF0563C1"/>
      <name val="游ゴシック"/>
      <family val="2"/>
      <charset val="128"/>
      <scheme val="minor"/>
    </font>
    <font>
      <b/>
      <sz val="8"/>
      <color theme="0"/>
      <name val="Meiryo UI"/>
      <family val="3"/>
      <charset val="128"/>
    </font>
    <font>
      <b/>
      <sz val="12"/>
      <color theme="0"/>
      <name val="Meiryo UI"/>
      <family val="3"/>
      <charset val="128"/>
    </font>
    <font>
      <sz val="16"/>
      <color theme="1"/>
      <name val="游ゴシック"/>
      <family val="3"/>
      <charset val="128"/>
      <scheme val="minor"/>
    </font>
    <font>
      <b/>
      <sz val="14"/>
      <color rgb="FFFF0000"/>
      <name val="游ゴシック"/>
      <family val="3"/>
      <charset val="128"/>
      <scheme val="minor"/>
    </font>
    <font>
      <sz val="13"/>
      <color theme="1"/>
      <name val="游ゴシック"/>
      <family val="3"/>
      <charset val="128"/>
      <scheme val="minor"/>
    </font>
    <font>
      <sz val="22"/>
      <color theme="1"/>
      <name val="游ゴシック"/>
      <family val="3"/>
      <charset val="128"/>
      <scheme val="minor"/>
    </font>
    <font>
      <sz val="16"/>
      <name val="游ゴシック"/>
      <family val="3"/>
      <charset val="128"/>
      <scheme val="minor"/>
    </font>
    <font>
      <b/>
      <sz val="16"/>
      <color theme="1"/>
      <name val="游ゴシック"/>
      <family val="3"/>
      <charset val="128"/>
      <scheme val="minor"/>
    </font>
    <font>
      <b/>
      <sz val="16"/>
      <name val="游ゴシック"/>
      <family val="3"/>
      <charset val="128"/>
      <scheme val="minor"/>
    </font>
    <font>
      <sz val="22"/>
      <color theme="1"/>
      <name val="游ゴシック"/>
      <family val="2"/>
      <charset val="128"/>
      <scheme val="minor"/>
    </font>
    <font>
      <sz val="16"/>
      <name val="游ゴシック"/>
      <family val="2"/>
      <charset val="128"/>
      <scheme val="minor"/>
    </font>
  </fonts>
  <fills count="7">
    <fill>
      <patternFill patternType="none"/>
    </fill>
    <fill>
      <patternFill patternType="gray125"/>
    </fill>
    <fill>
      <patternFill patternType="solid">
        <fgColor theme="2" tint="-9.9978637043366805E-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9" tint="0.79998168889431442"/>
        <bgColor indexed="64"/>
      </patternFill>
    </fill>
    <fill>
      <patternFill patternType="solid">
        <fgColor theme="5" tint="-0.249977111117893"/>
        <bgColor indexed="64"/>
      </patternFill>
    </fill>
  </fills>
  <borders count="112">
    <border>
      <left/>
      <right/>
      <top/>
      <bottom/>
      <diagonal/>
    </border>
    <border>
      <left/>
      <right/>
      <top/>
      <bottom style="mediumDashed">
        <color indexed="64"/>
      </bottom>
      <diagonal/>
    </border>
    <border>
      <left/>
      <right/>
      <top/>
      <bottom style="thin">
        <color indexed="64"/>
      </bottom>
      <diagonal/>
    </border>
    <border>
      <left/>
      <right style="mediumDashed">
        <color indexed="64"/>
      </right>
      <top/>
      <bottom/>
      <diagonal/>
    </border>
    <border>
      <left style="mediumDashed">
        <color indexed="64"/>
      </left>
      <right/>
      <top style="mediumDashed">
        <color indexed="64"/>
      </top>
      <bottom/>
      <diagonal/>
    </border>
    <border>
      <left/>
      <right/>
      <top style="mediumDashed">
        <color indexed="64"/>
      </top>
      <bottom/>
      <diagonal/>
    </border>
    <border>
      <left/>
      <right style="mediumDashed">
        <color indexed="64"/>
      </right>
      <top style="mediumDashed">
        <color indexed="64"/>
      </top>
      <bottom/>
      <diagonal/>
    </border>
    <border>
      <left style="mediumDashed">
        <color indexed="64"/>
      </left>
      <right/>
      <top/>
      <bottom/>
      <diagonal/>
    </border>
    <border>
      <left style="mediumDashed">
        <color indexed="64"/>
      </left>
      <right/>
      <top/>
      <bottom style="mediumDashed">
        <color indexed="64"/>
      </bottom>
      <diagonal/>
    </border>
    <border>
      <left/>
      <right style="mediumDashed">
        <color indexed="64"/>
      </right>
      <top/>
      <bottom style="mediumDashed">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indexed="64"/>
      </top>
      <bottom style="thick">
        <color indexed="64"/>
      </bottom>
      <diagonal/>
    </border>
    <border>
      <left/>
      <right/>
      <top style="thin">
        <color indexed="64"/>
      </top>
      <bottom style="thick">
        <color indexed="64"/>
      </bottom>
      <diagonal/>
    </border>
    <border>
      <left/>
      <right style="thin">
        <color indexed="64"/>
      </right>
      <top style="thin">
        <color indexed="64"/>
      </top>
      <bottom style="thick">
        <color indexed="64"/>
      </bottom>
      <diagonal/>
    </border>
    <border>
      <left/>
      <right style="thick">
        <color indexed="64"/>
      </right>
      <top/>
      <bottom/>
      <diagonal/>
    </border>
    <border>
      <left style="thin">
        <color indexed="64"/>
      </left>
      <right style="thin">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thick">
        <color indexed="64"/>
      </bottom>
      <diagonal/>
    </border>
    <border>
      <left/>
      <right/>
      <top style="dotted">
        <color indexed="64"/>
      </top>
      <bottom style="thick">
        <color indexed="64"/>
      </bottom>
      <diagonal/>
    </border>
    <border>
      <left/>
      <right style="thick">
        <color indexed="64"/>
      </right>
      <top style="dotted">
        <color indexed="64"/>
      </top>
      <bottom style="thick">
        <color indexed="64"/>
      </bottom>
      <diagonal/>
    </border>
    <border>
      <left/>
      <right style="thin">
        <color indexed="64"/>
      </right>
      <top/>
      <bottom style="dotted">
        <color indexed="64"/>
      </bottom>
      <diagonal/>
    </border>
    <border>
      <left style="thick">
        <color indexed="64"/>
      </left>
      <right style="thin">
        <color indexed="64"/>
      </right>
      <top style="thick">
        <color indexed="64"/>
      </top>
      <bottom style="double">
        <color indexed="64"/>
      </bottom>
      <diagonal/>
    </border>
    <border>
      <left style="thin">
        <color indexed="64"/>
      </left>
      <right style="thin">
        <color indexed="64"/>
      </right>
      <top style="thick">
        <color indexed="64"/>
      </top>
      <bottom style="double">
        <color indexed="64"/>
      </bottom>
      <diagonal/>
    </border>
    <border>
      <left style="thin">
        <color indexed="64"/>
      </left>
      <right/>
      <top style="thick">
        <color indexed="64"/>
      </top>
      <bottom style="double">
        <color indexed="64"/>
      </bottom>
      <diagonal/>
    </border>
    <border>
      <left/>
      <right/>
      <top style="thick">
        <color indexed="64"/>
      </top>
      <bottom style="double">
        <color indexed="64"/>
      </bottom>
      <diagonal/>
    </border>
    <border>
      <left/>
      <right style="thick">
        <color indexed="64"/>
      </right>
      <top style="thick">
        <color indexed="64"/>
      </top>
      <bottom style="double">
        <color indexed="64"/>
      </bottom>
      <diagonal/>
    </border>
    <border>
      <left style="thin">
        <color indexed="64"/>
      </left>
      <right style="thin">
        <color indexed="64"/>
      </right>
      <top/>
      <bottom style="dotted">
        <color indexed="64"/>
      </bottom>
      <diagonal/>
    </border>
    <border>
      <left style="thick">
        <color indexed="64"/>
      </left>
      <right style="thin">
        <color indexed="64"/>
      </right>
      <top style="double">
        <color indexed="64"/>
      </top>
      <bottom style="dotted">
        <color indexed="64"/>
      </bottom>
      <diagonal/>
    </border>
    <border>
      <left style="thin">
        <color indexed="64"/>
      </left>
      <right style="thin">
        <color indexed="64"/>
      </right>
      <top style="double">
        <color indexed="64"/>
      </top>
      <bottom style="dotted">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right style="thick">
        <color indexed="64"/>
      </right>
      <top style="double">
        <color indexed="64"/>
      </top>
      <bottom style="dotted">
        <color indexed="64"/>
      </bottom>
      <diagonal/>
    </border>
    <border>
      <left style="thick">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ck">
        <color indexed="64"/>
      </left>
      <right style="thin">
        <color indexed="64"/>
      </right>
      <top style="dotted">
        <color indexed="64"/>
      </top>
      <bottom style="thick">
        <color indexed="64"/>
      </bottom>
      <diagonal/>
    </border>
    <border>
      <left style="thin">
        <color indexed="64"/>
      </left>
      <right style="thin">
        <color indexed="64"/>
      </right>
      <top style="dotted">
        <color indexed="64"/>
      </top>
      <bottom style="thick">
        <color indexed="64"/>
      </bottom>
      <diagonal/>
    </border>
    <border>
      <left style="thin">
        <color indexed="64"/>
      </left>
      <right/>
      <top style="thick">
        <color indexed="64"/>
      </top>
      <bottom style="thin">
        <color indexed="64"/>
      </bottom>
      <diagonal/>
    </border>
    <border>
      <left/>
      <right/>
      <top style="thick">
        <color indexed="64"/>
      </top>
      <bottom style="thin">
        <color indexed="64"/>
      </bottom>
      <diagonal/>
    </border>
    <border>
      <left/>
      <right style="thin">
        <color indexed="64"/>
      </right>
      <top style="thick">
        <color indexed="64"/>
      </top>
      <bottom style="thin">
        <color indexed="64"/>
      </bottom>
      <diagonal/>
    </border>
    <border>
      <left style="thin">
        <color indexed="64"/>
      </left>
      <right/>
      <top style="dotted">
        <color indexed="64"/>
      </top>
      <bottom style="dotted">
        <color indexed="64"/>
      </bottom>
      <diagonal/>
    </border>
    <border>
      <left/>
      <right style="thick">
        <color indexed="64"/>
      </right>
      <top style="dotted">
        <color indexed="64"/>
      </top>
      <bottom style="dotted">
        <color indexed="64"/>
      </bottom>
      <diagonal/>
    </border>
    <border>
      <left style="thick">
        <color indexed="64"/>
      </left>
      <right/>
      <top style="dotted">
        <color indexed="64"/>
      </top>
      <bottom style="thick">
        <color indexed="64"/>
      </bottom>
      <diagonal/>
    </border>
    <border>
      <left/>
      <right style="thin">
        <color indexed="64"/>
      </right>
      <top style="dotted">
        <color indexed="64"/>
      </top>
      <bottom style="thick">
        <color indexed="64"/>
      </bottom>
      <diagonal/>
    </border>
    <border>
      <left style="thick">
        <color indexed="64"/>
      </left>
      <right/>
      <top style="thick">
        <color indexed="64"/>
      </top>
      <bottom style="double">
        <color indexed="64"/>
      </bottom>
      <diagonal/>
    </border>
    <border>
      <left/>
      <right style="thin">
        <color indexed="64"/>
      </right>
      <top style="thick">
        <color indexed="64"/>
      </top>
      <bottom style="double">
        <color indexed="64"/>
      </bottom>
      <diagonal/>
    </border>
    <border>
      <left style="medium">
        <color indexed="64"/>
      </left>
      <right style="thin">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thin">
        <color indexed="64"/>
      </left>
      <right/>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style="thick">
        <color indexed="64"/>
      </top>
      <bottom/>
      <diagonal/>
    </border>
    <border>
      <left/>
      <right/>
      <top style="thick">
        <color indexed="64"/>
      </top>
      <bottom/>
      <diagonal/>
    </border>
    <border>
      <left/>
      <right style="thin">
        <color indexed="64"/>
      </right>
      <top style="thick">
        <color indexed="64"/>
      </top>
      <bottom/>
      <diagonal/>
    </border>
    <border>
      <left style="thin">
        <color indexed="64"/>
      </left>
      <right style="thick">
        <color indexed="64"/>
      </right>
      <top style="dotted">
        <color indexed="64"/>
      </top>
      <bottom style="thick">
        <color indexed="64"/>
      </bottom>
      <diagonal/>
    </border>
    <border>
      <left style="thin">
        <color indexed="64"/>
      </left>
      <right style="thick">
        <color indexed="64"/>
      </right>
      <top/>
      <bottom/>
      <diagonal/>
    </border>
    <border>
      <left style="thin">
        <color indexed="64"/>
      </left>
      <right style="thin">
        <color indexed="64"/>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ck">
        <color indexed="64"/>
      </left>
      <right style="thin">
        <color indexed="64"/>
      </right>
      <top style="thick">
        <color indexed="64"/>
      </top>
      <bottom/>
      <diagonal/>
    </border>
    <border>
      <left style="thin">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top style="double">
        <color indexed="64"/>
      </top>
      <bottom style="thin">
        <color indexed="64"/>
      </bottom>
      <diagonal/>
    </border>
    <border>
      <left style="thin">
        <color indexed="64"/>
      </left>
      <right style="thick">
        <color indexed="64"/>
      </right>
      <top style="double">
        <color indexed="64"/>
      </top>
      <bottom style="thin">
        <color indexed="64"/>
      </bottom>
      <diagonal/>
    </border>
    <border>
      <left style="thick">
        <color indexed="64"/>
      </left>
      <right/>
      <top style="thin">
        <color indexed="64"/>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style="thin">
        <color indexed="64"/>
      </left>
      <right style="thick">
        <color indexed="64"/>
      </right>
      <top style="thin">
        <color indexed="64"/>
      </top>
      <bottom style="thin">
        <color indexed="64"/>
      </bottom>
      <diagonal/>
    </border>
  </borders>
  <cellStyleXfs count="4">
    <xf numFmtId="0" fontId="0" fillId="0" borderId="0">
      <alignment vertical="center"/>
    </xf>
    <xf numFmtId="0" fontId="24" fillId="0" borderId="0" applyNumberFormat="0" applyFill="0" applyBorder="0" applyAlignment="0" applyProtection="0">
      <alignment vertical="center"/>
    </xf>
    <xf numFmtId="0" fontId="25" fillId="0" borderId="0" applyNumberFormat="0" applyFill="0" applyBorder="0" applyAlignment="0" applyProtection="0">
      <alignment vertical="center"/>
    </xf>
    <xf numFmtId="0" fontId="26" fillId="0" borderId="0" applyNumberFormat="0" applyFill="0" applyBorder="0" applyAlignment="0" applyProtection="0">
      <alignment vertical="center"/>
    </xf>
  </cellStyleXfs>
  <cellXfs count="552">
    <xf numFmtId="0" fontId="0" fillId="0" borderId="0" xfId="0">
      <alignment vertical="center"/>
    </xf>
    <xf numFmtId="0" fontId="0" fillId="0" borderId="1" xfId="0" applyBorder="1">
      <alignment vertical="center"/>
    </xf>
    <xf numFmtId="0" fontId="0" fillId="0" borderId="3" xfId="0" applyBorder="1">
      <alignment vertical="center"/>
    </xf>
    <xf numFmtId="0" fontId="0" fillId="0" borderId="0" xfId="0" applyAlignment="1">
      <alignment horizontal="left" vertical="center"/>
    </xf>
    <xf numFmtId="0" fontId="0" fillId="0" borderId="0" xfId="0" applyAlignment="1">
      <alignment horizontal="center" vertical="center"/>
    </xf>
    <xf numFmtId="0" fontId="0" fillId="0" borderId="0" xfId="0" applyProtection="1">
      <alignment vertical="center"/>
      <protection locked="0"/>
    </xf>
    <xf numFmtId="0" fontId="0" fillId="2" borderId="0" xfId="0" applyFill="1">
      <alignment vertical="center"/>
    </xf>
    <xf numFmtId="0" fontId="0" fillId="0" borderId="0" xfId="0" applyAlignment="1">
      <alignment vertical="top" wrapText="1"/>
    </xf>
    <xf numFmtId="0" fontId="7" fillId="0" borderId="0" xfId="0" applyFont="1">
      <alignment vertical="center"/>
    </xf>
    <xf numFmtId="0" fontId="0" fillId="0" borderId="27" xfId="0" applyBorder="1">
      <alignment vertical="center"/>
    </xf>
    <xf numFmtId="0" fontId="8" fillId="0" borderId="2" xfId="0" applyFont="1" applyBorder="1">
      <alignment vertical="center"/>
    </xf>
    <xf numFmtId="176" fontId="0" fillId="0" borderId="0" xfId="0" applyNumberFormat="1">
      <alignment vertical="center"/>
    </xf>
    <xf numFmtId="0" fontId="0" fillId="0" borderId="0" xfId="0" applyAlignment="1">
      <alignment horizontal="right" vertical="center"/>
    </xf>
    <xf numFmtId="176" fontId="5" fillId="0" borderId="0" xfId="0" applyNumberFormat="1" applyFont="1">
      <alignment vertical="center"/>
    </xf>
    <xf numFmtId="0" fontId="5" fillId="0" borderId="0" xfId="0" applyFont="1">
      <alignment vertical="center"/>
    </xf>
    <xf numFmtId="0" fontId="5" fillId="0" borderId="0" xfId="0" applyFont="1" applyAlignment="1">
      <alignment horizontal="right" vertical="center"/>
    </xf>
    <xf numFmtId="0" fontId="15" fillId="0" borderId="0" xfId="0" applyFont="1">
      <alignment vertical="center"/>
    </xf>
    <xf numFmtId="0" fontId="16" fillId="0" borderId="0" xfId="0" applyFont="1">
      <alignment vertical="center"/>
    </xf>
    <xf numFmtId="0" fontId="0" fillId="0" borderId="81" xfId="0" applyBorder="1" applyAlignment="1">
      <alignment horizontal="center" vertical="center" wrapText="1"/>
    </xf>
    <xf numFmtId="0" fontId="0" fillId="0" borderId="78" xfId="0" applyBorder="1" applyAlignment="1">
      <alignment horizontal="center" vertical="center" wrapText="1"/>
    </xf>
    <xf numFmtId="0" fontId="0" fillId="0" borderId="79" xfId="0" applyBorder="1" applyAlignment="1">
      <alignment horizontal="center" vertical="center" wrapText="1"/>
    </xf>
    <xf numFmtId="0" fontId="19" fillId="0" borderId="0" xfId="0" applyFont="1">
      <alignment vertical="center"/>
    </xf>
    <xf numFmtId="0" fontId="0" fillId="0" borderId="63" xfId="0" applyBorder="1" applyAlignment="1">
      <alignment horizontal="center" vertical="center" shrinkToFit="1"/>
    </xf>
    <xf numFmtId="176" fontId="5" fillId="0" borderId="63" xfId="0" applyNumberFormat="1" applyFont="1" applyBorder="1" applyAlignment="1">
      <alignment horizontal="right" vertical="center"/>
    </xf>
    <xf numFmtId="0" fontId="5" fillId="0" borderId="63" xfId="0" applyFont="1" applyBorder="1" applyAlignment="1">
      <alignment horizontal="right" vertical="center"/>
    </xf>
    <xf numFmtId="0" fontId="0" fillId="0" borderId="63" xfId="0" applyBorder="1" applyAlignment="1">
      <alignment horizontal="center" vertical="center"/>
    </xf>
    <xf numFmtId="0" fontId="13" fillId="0" borderId="0" xfId="0" applyFont="1" applyAlignment="1">
      <alignment horizontal="center" vertical="center" shrinkToFit="1"/>
    </xf>
    <xf numFmtId="0" fontId="17" fillId="0" borderId="77" xfId="0" applyFont="1" applyBorder="1" applyProtection="1">
      <alignment vertical="center"/>
      <protection locked="0"/>
    </xf>
    <xf numFmtId="0" fontId="0" fillId="0" borderId="77" xfId="0" applyBorder="1">
      <alignment vertical="center"/>
    </xf>
    <xf numFmtId="0" fontId="17" fillId="0" borderId="77" xfId="0" applyFont="1" applyBorder="1">
      <alignment vertical="center"/>
    </xf>
    <xf numFmtId="0" fontId="3" fillId="0" borderId="0" xfId="0" applyFont="1">
      <alignment vertical="center"/>
    </xf>
    <xf numFmtId="0" fontId="23" fillId="0" borderId="10" xfId="0" applyFont="1" applyBorder="1" applyAlignment="1">
      <alignment horizontal="left" vertical="center" indent="1"/>
    </xf>
    <xf numFmtId="0" fontId="24" fillId="0" borderId="10" xfId="1" applyBorder="1" applyAlignment="1">
      <alignment horizontal="center" vertical="center"/>
    </xf>
    <xf numFmtId="0" fontId="27" fillId="6" borderId="10" xfId="0" applyFont="1" applyFill="1" applyBorder="1" applyAlignment="1">
      <alignment horizontal="center" vertical="center" wrapText="1"/>
    </xf>
    <xf numFmtId="0" fontId="28" fillId="6" borderId="21" xfId="0" applyFont="1" applyFill="1" applyBorder="1" applyAlignment="1">
      <alignment horizontal="center" vertical="center" wrapText="1"/>
    </xf>
    <xf numFmtId="0" fontId="3" fillId="0" borderId="0" xfId="0" applyFont="1" applyAlignment="1">
      <alignment horizontal="center" vertical="center"/>
    </xf>
    <xf numFmtId="0" fontId="0" fillId="0" borderId="0" xfId="0" applyAlignment="1" applyProtection="1">
      <alignment horizontal="right" vertical="center"/>
      <protection locked="0"/>
    </xf>
    <xf numFmtId="0" fontId="5" fillId="0" borderId="2" xfId="0" applyFont="1" applyBorder="1" applyProtection="1">
      <alignment vertical="center"/>
      <protection locked="0"/>
    </xf>
    <xf numFmtId="0" fontId="14" fillId="0" borderId="0" xfId="0" applyFont="1">
      <alignment vertical="center"/>
    </xf>
    <xf numFmtId="0" fontId="30" fillId="0" borderId="0" xfId="0" applyFont="1">
      <alignment vertical="center"/>
    </xf>
    <xf numFmtId="0" fontId="22" fillId="0" borderId="0" xfId="0" applyFont="1">
      <alignment vertical="center"/>
    </xf>
    <xf numFmtId="0" fontId="22" fillId="0" borderId="0" xfId="0" applyFont="1" applyAlignment="1">
      <alignment horizontal="right" vertical="center"/>
    </xf>
    <xf numFmtId="0" fontId="29" fillId="0" borderId="0" xfId="0" applyFont="1" applyAlignment="1">
      <alignment horizontal="center" vertical="center"/>
    </xf>
    <xf numFmtId="0" fontId="29" fillId="0" borderId="0" xfId="0" applyFont="1">
      <alignment vertical="center"/>
    </xf>
    <xf numFmtId="0" fontId="34" fillId="0" borderId="0" xfId="0" applyFont="1">
      <alignment vertical="center"/>
    </xf>
    <xf numFmtId="0" fontId="35" fillId="0" borderId="0" xfId="0" applyFont="1">
      <alignment vertical="center"/>
    </xf>
    <xf numFmtId="0" fontId="9" fillId="0" borderId="0" xfId="0" applyFont="1">
      <alignment vertical="center"/>
    </xf>
    <xf numFmtId="0" fontId="29" fillId="0" borderId="0" xfId="0" applyFont="1" applyAlignment="1">
      <alignment horizontal="center" vertical="center" shrinkToFit="1"/>
    </xf>
    <xf numFmtId="0" fontId="29" fillId="0" borderId="63" xfId="0" applyFont="1" applyBorder="1" applyAlignment="1">
      <alignment horizontal="center" vertical="center" shrinkToFit="1"/>
    </xf>
    <xf numFmtId="176" fontId="9" fillId="0" borderId="63" xfId="0" applyNumberFormat="1" applyFont="1" applyBorder="1" applyAlignment="1">
      <alignment horizontal="right" vertical="center"/>
    </xf>
    <xf numFmtId="0" fontId="9" fillId="0" borderId="63" xfId="0" applyFont="1" applyBorder="1" applyAlignment="1">
      <alignment horizontal="right" vertical="center"/>
    </xf>
    <xf numFmtId="0" fontId="29" fillId="0" borderId="63" xfId="0" applyFont="1" applyBorder="1" applyAlignment="1">
      <alignment horizontal="center" vertical="center"/>
    </xf>
    <xf numFmtId="0" fontId="9" fillId="0" borderId="0" xfId="0" applyFont="1" applyAlignment="1">
      <alignment horizontal="right" vertical="center"/>
    </xf>
    <xf numFmtId="0" fontId="29" fillId="0" borderId="1" xfId="0" applyFont="1" applyBorder="1">
      <alignment vertical="center"/>
    </xf>
    <xf numFmtId="0" fontId="29" fillId="0" borderId="3" xfId="0" applyFont="1" applyBorder="1">
      <alignment vertical="center"/>
    </xf>
    <xf numFmtId="0" fontId="29" fillId="0" borderId="0" xfId="0" applyFont="1" applyAlignment="1">
      <alignment horizontal="left" vertical="center"/>
    </xf>
    <xf numFmtId="176" fontId="29" fillId="0" borderId="0" xfId="0" applyNumberFormat="1" applyFont="1">
      <alignment vertical="center"/>
    </xf>
    <xf numFmtId="176" fontId="9" fillId="0" borderId="0" xfId="0" applyNumberFormat="1" applyFont="1">
      <alignment vertical="center"/>
    </xf>
    <xf numFmtId="0" fontId="0" fillId="0" borderId="13" xfId="0" applyBorder="1">
      <alignment vertical="center"/>
    </xf>
    <xf numFmtId="0" fontId="29" fillId="0" borderId="27" xfId="0" applyFont="1" applyBorder="1">
      <alignment vertical="center"/>
    </xf>
    <xf numFmtId="0" fontId="33" fillId="0" borderId="77" xfId="0" applyFont="1" applyBorder="1">
      <alignment vertical="center"/>
    </xf>
    <xf numFmtId="0" fontId="29" fillId="0" borderId="81" xfId="0" applyFont="1" applyBorder="1" applyAlignment="1" applyProtection="1">
      <alignment horizontal="center" vertical="center" wrapText="1"/>
      <protection locked="0"/>
    </xf>
    <xf numFmtId="0" fontId="29" fillId="0" borderId="78" xfId="0" applyFont="1" applyBorder="1" applyAlignment="1" applyProtection="1">
      <alignment horizontal="center" vertical="center" wrapText="1"/>
      <protection locked="0"/>
    </xf>
    <xf numFmtId="0" fontId="33" fillId="0" borderId="77" xfId="0" applyFont="1" applyBorder="1" applyAlignment="1">
      <alignment vertical="center" wrapText="1"/>
    </xf>
    <xf numFmtId="0" fontId="29" fillId="0" borderId="68" xfId="0" applyFont="1" applyBorder="1" applyAlignment="1" applyProtection="1">
      <alignment vertical="center" wrapText="1"/>
      <protection locked="0"/>
    </xf>
    <xf numFmtId="0" fontId="0" fillId="0" borderId="10" xfId="0" applyBorder="1" applyAlignment="1">
      <alignment horizontal="center" vertical="center" wrapText="1"/>
    </xf>
    <xf numFmtId="0" fontId="0" fillId="0" borderId="10" xfId="0" applyBorder="1" applyAlignment="1">
      <alignment horizontal="left" vertical="center" wrapText="1"/>
    </xf>
    <xf numFmtId="0" fontId="4" fillId="0" borderId="10" xfId="0" applyFont="1" applyBorder="1" applyAlignment="1">
      <alignment horizontal="left" vertical="center" wrapText="1"/>
    </xf>
    <xf numFmtId="0" fontId="0" fillId="0" borderId="10" xfId="0" applyBorder="1" applyAlignment="1" applyProtection="1">
      <alignment horizontal="center" vertical="center"/>
      <protection locked="0"/>
    </xf>
    <xf numFmtId="0" fontId="0" fillId="0" borderId="11" xfId="0" applyBorder="1" applyAlignment="1">
      <alignment horizontal="center"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pplyProtection="1">
      <alignment horizontal="right" vertical="center"/>
      <protection locked="0"/>
    </xf>
    <xf numFmtId="0" fontId="0" fillId="0" borderId="12" xfId="0" applyBorder="1" applyAlignment="1" applyProtection="1">
      <alignment horizontal="right" vertical="center"/>
      <protection locked="0"/>
    </xf>
    <xf numFmtId="0" fontId="0" fillId="0" borderId="10" xfId="0" applyBorder="1" applyAlignment="1">
      <alignment horizontal="center" vertical="center"/>
    </xf>
    <xf numFmtId="0" fontId="0" fillId="0" borderId="10" xfId="0" applyBorder="1" applyAlignment="1" applyProtection="1">
      <alignment horizontal="left" vertical="center"/>
      <protection locked="0"/>
    </xf>
    <xf numFmtId="0" fontId="0" fillId="0" borderId="10" xfId="0" applyBorder="1" applyAlignment="1">
      <alignment horizontal="center" vertical="center" shrinkToFit="1"/>
    </xf>
    <xf numFmtId="0" fontId="0" fillId="0" borderId="0" xfId="0" applyAlignment="1" applyProtection="1">
      <alignment horizontal="right" vertical="center"/>
      <protection locked="0"/>
    </xf>
    <xf numFmtId="0" fontId="3" fillId="0" borderId="0" xfId="0" applyFont="1" applyAlignment="1">
      <alignment horizontal="center" vertical="center"/>
    </xf>
    <xf numFmtId="0" fontId="0" fillId="0" borderId="4" xfId="0" applyBorder="1" applyAlignment="1" applyProtection="1">
      <alignment horizontal="right" vertical="center"/>
      <protection locked="0"/>
    </xf>
    <xf numFmtId="0" fontId="0" fillId="0" borderId="5" xfId="0" applyBorder="1" applyAlignment="1" applyProtection="1">
      <alignment horizontal="right" vertical="center"/>
      <protection locked="0"/>
    </xf>
    <xf numFmtId="0" fontId="0" fillId="0" borderId="6" xfId="0" applyBorder="1" applyAlignment="1" applyProtection="1">
      <alignment horizontal="right" vertical="center"/>
      <protection locked="0"/>
    </xf>
    <xf numFmtId="0" fontId="0" fillId="0" borderId="7" xfId="0" applyBorder="1" applyAlignment="1" applyProtection="1">
      <alignment horizontal="right" vertical="center"/>
      <protection locked="0"/>
    </xf>
    <xf numFmtId="0" fontId="0" fillId="0" borderId="3" xfId="0" applyBorder="1" applyAlignment="1" applyProtection="1">
      <alignment horizontal="right" vertical="center"/>
      <protection locked="0"/>
    </xf>
    <xf numFmtId="0" fontId="0" fillId="0" borderId="8"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0" fillId="0" borderId="9" xfId="0" applyBorder="1" applyAlignment="1" applyProtection="1">
      <alignment horizontal="right" vertical="center"/>
      <protection locked="0"/>
    </xf>
    <xf numFmtId="0" fontId="0" fillId="0" borderId="0" xfId="0" applyAlignment="1">
      <alignment horizontal="center" vertical="center"/>
    </xf>
    <xf numFmtId="0" fontId="0" fillId="0" borderId="0" xfId="0" applyAlignment="1">
      <alignment horizontal="left" vertical="center"/>
    </xf>
    <xf numFmtId="0" fontId="3" fillId="0" borderId="2" xfId="0" applyFont="1" applyBorder="1" applyAlignment="1" applyProtection="1">
      <alignment horizontal="left" vertical="center"/>
      <protection locked="0"/>
    </xf>
    <xf numFmtId="0" fontId="0" fillId="0" borderId="10" xfId="0" applyBorder="1" applyProtection="1">
      <alignment vertical="center"/>
      <protection locked="0"/>
    </xf>
    <xf numFmtId="176" fontId="0" fillId="0" borderId="10" xfId="0" applyNumberFormat="1" applyBorder="1" applyProtection="1">
      <alignment vertical="center"/>
      <protection locked="0"/>
    </xf>
    <xf numFmtId="0" fontId="0" fillId="0" borderId="10" xfId="0" applyBorder="1" applyAlignment="1">
      <alignment horizontal="right" vertical="center"/>
    </xf>
    <xf numFmtId="176" fontId="0" fillId="0" borderId="10" xfId="0" applyNumberFormat="1" applyBorder="1">
      <alignment vertical="center"/>
    </xf>
    <xf numFmtId="0" fontId="10" fillId="0" borderId="10" xfId="0" applyFont="1" applyBorder="1" applyAlignment="1">
      <alignment horizontal="center" vertical="center" shrinkToFit="1"/>
    </xf>
    <xf numFmtId="0" fontId="11" fillId="0" borderId="10" xfId="0" applyFont="1" applyBorder="1" applyAlignment="1">
      <alignment horizontal="center" vertical="center" shrinkToFit="1"/>
    </xf>
    <xf numFmtId="0" fontId="0" fillId="0" borderId="0" xfId="0">
      <alignment vertical="center"/>
    </xf>
    <xf numFmtId="0" fontId="4"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0" fillId="0" borderId="7" xfId="0" applyBorder="1" applyAlignment="1">
      <alignment horizontal="center" vertical="center"/>
    </xf>
    <xf numFmtId="0" fontId="0" fillId="0" borderId="3" xfId="0" applyBorder="1" applyAlignment="1">
      <alignment horizontal="center" vertical="center"/>
    </xf>
    <xf numFmtId="0" fontId="0" fillId="0" borderId="8" xfId="0" applyBorder="1" applyAlignment="1">
      <alignment horizontal="center" vertical="center"/>
    </xf>
    <xf numFmtId="0" fontId="0" fillId="0" borderId="1" xfId="0" applyBorder="1" applyAlignment="1">
      <alignment horizontal="center" vertical="center"/>
    </xf>
    <xf numFmtId="0" fontId="0" fillId="0" borderId="9" xfId="0" applyBorder="1" applyAlignment="1">
      <alignment horizontal="center" vertical="center"/>
    </xf>
    <xf numFmtId="0" fontId="8" fillId="0" borderId="2" xfId="0" applyFont="1" applyBorder="1">
      <alignment vertical="center"/>
    </xf>
    <xf numFmtId="0" fontId="9" fillId="0" borderId="2" xfId="0" applyFont="1" applyBorder="1">
      <alignment vertical="center"/>
    </xf>
    <xf numFmtId="0" fontId="5" fillId="0" borderId="10" xfId="0" applyFont="1" applyBorder="1">
      <alignment vertical="center"/>
    </xf>
    <xf numFmtId="0" fontId="6" fillId="0" borderId="10" xfId="0" applyFont="1" applyBorder="1">
      <alignment vertical="center"/>
    </xf>
    <xf numFmtId="0" fontId="0" fillId="0" borderId="10" xfId="0" applyBorder="1">
      <alignment vertical="center"/>
    </xf>
    <xf numFmtId="176" fontId="5" fillId="0" borderId="10" xfId="0" applyNumberFormat="1" applyFont="1" applyBorder="1">
      <alignment vertical="center"/>
    </xf>
    <xf numFmtId="0" fontId="0" fillId="0" borderId="21" xfId="0" applyBorder="1" applyAlignment="1" applyProtection="1">
      <alignment horizontal="left" vertical="top" wrapText="1"/>
      <protection locked="0"/>
    </xf>
    <xf numFmtId="0" fontId="0" fillId="0" borderId="22" xfId="0" applyBorder="1" applyAlignment="1" applyProtection="1">
      <alignment horizontal="left" vertical="top" wrapText="1"/>
      <protection locked="0"/>
    </xf>
    <xf numFmtId="0" fontId="0" fillId="0" borderId="19"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0" xfId="0" applyAlignment="1" applyProtection="1">
      <alignment horizontal="left" vertical="top" wrapText="1"/>
      <protection locked="0"/>
    </xf>
    <xf numFmtId="0" fontId="0" fillId="0" borderId="20"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0" fillId="0" borderId="2" xfId="0" applyBorder="1" applyAlignment="1" applyProtection="1">
      <alignment horizontal="left" vertical="top" wrapText="1"/>
      <protection locked="0"/>
    </xf>
    <xf numFmtId="0" fontId="0" fillId="0" borderId="18" xfId="0" applyBorder="1" applyAlignment="1" applyProtection="1">
      <alignment horizontal="left" vertical="top" wrapText="1"/>
      <protection locked="0"/>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19" xfId="0" applyBorder="1" applyAlignment="1">
      <alignment horizontal="left" vertical="top" wrapText="1"/>
    </xf>
    <xf numFmtId="0" fontId="0" fillId="0" borderId="23" xfId="0" applyBorder="1" applyAlignment="1">
      <alignment horizontal="left" vertical="top" wrapText="1"/>
    </xf>
    <xf numFmtId="0" fontId="0" fillId="0" borderId="0" xfId="0" applyAlignment="1">
      <alignment horizontal="left" vertical="top" wrapText="1"/>
    </xf>
    <xf numFmtId="0" fontId="0" fillId="0" borderId="20" xfId="0" applyBorder="1" applyAlignment="1">
      <alignment horizontal="left" vertical="top" wrapText="1"/>
    </xf>
    <xf numFmtId="0" fontId="0" fillId="0" borderId="17" xfId="0" applyBorder="1" applyAlignment="1">
      <alignment horizontal="left" vertical="top" wrapText="1"/>
    </xf>
    <xf numFmtId="0" fontId="0" fillId="0" borderId="2" xfId="0" applyBorder="1" applyAlignment="1">
      <alignment horizontal="left" vertical="top" wrapText="1"/>
    </xf>
    <xf numFmtId="0" fontId="0" fillId="0" borderId="18" xfId="0" applyBorder="1" applyAlignment="1">
      <alignment horizontal="left" vertical="top" wrapText="1"/>
    </xf>
    <xf numFmtId="0" fontId="0" fillId="0" borderId="0" xfId="0" applyProtection="1">
      <alignment vertical="center"/>
      <protection locked="0"/>
    </xf>
    <xf numFmtId="0" fontId="0" fillId="0" borderId="2" xfId="0" applyBorder="1" applyProtection="1">
      <alignment vertical="center"/>
      <protection locked="0"/>
    </xf>
    <xf numFmtId="0" fontId="5" fillId="0" borderId="2" xfId="0" applyFont="1" applyBorder="1" applyProtection="1">
      <alignment vertical="center"/>
      <protection locked="0"/>
    </xf>
    <xf numFmtId="0" fontId="6" fillId="0" borderId="2" xfId="0" applyFont="1" applyBorder="1" applyProtection="1">
      <alignment vertical="center"/>
      <protection locked="0"/>
    </xf>
    <xf numFmtId="0" fontId="0" fillId="0" borderId="2" xfId="0" applyBorder="1" applyAlignment="1" applyProtection="1">
      <alignment horizontal="left" vertical="center"/>
      <protection locked="0"/>
    </xf>
    <xf numFmtId="0" fontId="5" fillId="0" borderId="10" xfId="0" applyFont="1" applyBorder="1" applyProtection="1">
      <alignment vertical="center"/>
      <protection locked="0"/>
    </xf>
    <xf numFmtId="0" fontId="6" fillId="0" borderId="10" xfId="0" applyFont="1" applyBorder="1" applyProtection="1">
      <alignment vertical="center"/>
      <protection locked="0"/>
    </xf>
    <xf numFmtId="176" fontId="20" fillId="0" borderId="10" xfId="0" applyNumberFormat="1" applyFont="1" applyBorder="1" applyProtection="1">
      <alignment vertical="center"/>
      <protection locked="0"/>
    </xf>
    <xf numFmtId="176" fontId="5" fillId="0" borderId="10" xfId="0" applyNumberFormat="1" applyFont="1" applyBorder="1" applyProtection="1">
      <alignment vertical="center"/>
      <protection locked="0"/>
    </xf>
    <xf numFmtId="176" fontId="20" fillId="0" borderId="10" xfId="0" applyNumberFormat="1" applyFont="1" applyBorder="1">
      <alignment vertical="center"/>
    </xf>
    <xf numFmtId="0" fontId="0" fillId="0" borderId="22" xfId="0" applyBorder="1" applyAlignment="1" applyProtection="1">
      <alignment horizontal="left" vertical="top"/>
      <protection locked="0"/>
    </xf>
    <xf numFmtId="0" fontId="0" fillId="0" borderId="19" xfId="0" applyBorder="1" applyAlignment="1" applyProtection="1">
      <alignment horizontal="left" vertical="top"/>
      <protection locked="0"/>
    </xf>
    <xf numFmtId="0" fontId="0" fillId="0" borderId="23" xfId="0" applyBorder="1" applyAlignment="1" applyProtection="1">
      <alignment horizontal="left" vertical="top"/>
      <protection locked="0"/>
    </xf>
    <xf numFmtId="0" fontId="0" fillId="0" borderId="0" xfId="0" applyAlignment="1" applyProtection="1">
      <alignment horizontal="left" vertical="top"/>
      <protection locked="0"/>
    </xf>
    <xf numFmtId="0" fontId="0" fillId="0" borderId="20" xfId="0" applyBorder="1" applyAlignment="1" applyProtection="1">
      <alignment horizontal="left" vertical="top"/>
      <protection locked="0"/>
    </xf>
    <xf numFmtId="0" fontId="0" fillId="0" borderId="17" xfId="0" applyBorder="1" applyAlignment="1" applyProtection="1">
      <alignment horizontal="left" vertical="top"/>
      <protection locked="0"/>
    </xf>
    <xf numFmtId="0" fontId="0" fillId="0" borderId="2" xfId="0" applyBorder="1" applyAlignment="1" applyProtection="1">
      <alignment horizontal="left" vertical="top"/>
      <protection locked="0"/>
    </xf>
    <xf numFmtId="0" fontId="0" fillId="0" borderId="18" xfId="0" applyBorder="1" applyAlignment="1" applyProtection="1">
      <alignment horizontal="left" vertical="top"/>
      <protection locked="0"/>
    </xf>
    <xf numFmtId="0" fontId="0" fillId="0" borderId="22" xfId="0" applyBorder="1" applyAlignment="1">
      <alignment horizontal="left" vertical="top"/>
    </xf>
    <xf numFmtId="0" fontId="0" fillId="0" borderId="19" xfId="0" applyBorder="1" applyAlignment="1">
      <alignment horizontal="left" vertical="top"/>
    </xf>
    <xf numFmtId="0" fontId="0" fillId="0" borderId="23" xfId="0" applyBorder="1" applyAlignment="1">
      <alignment horizontal="left" vertical="top"/>
    </xf>
    <xf numFmtId="0" fontId="0" fillId="0" borderId="0" xfId="0" applyAlignment="1">
      <alignment horizontal="left" vertical="top"/>
    </xf>
    <xf numFmtId="0" fontId="0" fillId="0" borderId="20" xfId="0" applyBorder="1" applyAlignment="1">
      <alignment horizontal="left" vertical="top"/>
    </xf>
    <xf numFmtId="0" fontId="0" fillId="0" borderId="17" xfId="0" applyBorder="1" applyAlignment="1">
      <alignment horizontal="left" vertical="top"/>
    </xf>
    <xf numFmtId="0" fontId="0" fillId="0" borderId="2" xfId="0" applyBorder="1" applyAlignment="1">
      <alignment horizontal="left" vertical="top"/>
    </xf>
    <xf numFmtId="0" fontId="0" fillId="0" borderId="18" xfId="0" applyBorder="1" applyAlignment="1">
      <alignment horizontal="left" vertical="top"/>
    </xf>
    <xf numFmtId="0" fontId="21" fillId="0" borderId="2" xfId="0" applyFont="1" applyBorder="1" applyAlignment="1" applyProtection="1">
      <alignment horizontal="center" vertical="center"/>
      <protection locked="0"/>
    </xf>
    <xf numFmtId="0" fontId="22" fillId="0" borderId="2"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0" fillId="0" borderId="5" xfId="0"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7" xfId="0"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3" xfId="0" applyBorder="1" applyAlignment="1" applyProtection="1">
      <alignment horizontal="center" vertical="center"/>
      <protection locked="0"/>
    </xf>
    <xf numFmtId="0" fontId="0" fillId="0" borderId="8" xfId="0" applyBorder="1" applyAlignment="1" applyProtection="1">
      <alignment horizontal="center" vertical="center"/>
      <protection locked="0"/>
    </xf>
    <xf numFmtId="0" fontId="0" fillId="0" borderId="1" xfId="0" applyBorder="1" applyAlignment="1" applyProtection="1">
      <alignment horizontal="center" vertical="center"/>
      <protection locked="0"/>
    </xf>
    <xf numFmtId="0" fontId="0" fillId="0" borderId="9" xfId="0" applyBorder="1" applyAlignment="1" applyProtection="1">
      <alignment horizontal="center" vertical="center"/>
      <protection locked="0"/>
    </xf>
    <xf numFmtId="0" fontId="13" fillId="0" borderId="2" xfId="0" applyFont="1" applyBorder="1" applyProtection="1">
      <alignment vertical="center"/>
      <protection locked="0"/>
    </xf>
    <xf numFmtId="0" fontId="14" fillId="0" borderId="2" xfId="0" applyFont="1" applyBorder="1" applyProtection="1">
      <alignment vertical="center"/>
      <protection locked="0"/>
    </xf>
    <xf numFmtId="0" fontId="22" fillId="0" borderId="2" xfId="0" applyFont="1" applyBorder="1" applyProtection="1">
      <alignment vertical="center"/>
      <protection locked="0"/>
    </xf>
    <xf numFmtId="0" fontId="14" fillId="0" borderId="2" xfId="0" applyFont="1" applyBorder="1" applyAlignment="1" applyProtection="1">
      <alignment horizontal="left" vertical="center"/>
      <protection locked="0"/>
    </xf>
    <xf numFmtId="0" fontId="0" fillId="0" borderId="14" xfId="0"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3" fillId="0" borderId="10" xfId="0" applyFont="1" applyBorder="1" applyProtection="1">
      <alignment vertical="center"/>
      <protection locked="0"/>
    </xf>
    <xf numFmtId="0" fontId="0" fillId="0" borderId="16" xfId="0" applyBorder="1" applyAlignment="1">
      <alignment horizontal="center" vertical="center"/>
    </xf>
    <xf numFmtId="0" fontId="22" fillId="0" borderId="10" xfId="0" applyFont="1" applyBorder="1" applyProtection="1">
      <alignment vertical="center"/>
      <protection locked="0"/>
    </xf>
    <xf numFmtId="0" fontId="4" fillId="0" borderId="10" xfId="0" applyFont="1" applyBorder="1" applyAlignment="1">
      <alignment horizontal="center" vertical="center" shrinkToFit="1"/>
    </xf>
    <xf numFmtId="0" fontId="13" fillId="0" borderId="10" xfId="0" applyFont="1" applyBorder="1" applyAlignment="1" applyProtection="1">
      <alignment horizontal="left" vertical="center"/>
      <protection locked="0"/>
    </xf>
    <xf numFmtId="0" fontId="4" fillId="0" borderId="10" xfId="0" applyFont="1" applyBorder="1" applyAlignment="1">
      <alignment horizontal="center" vertical="center" wrapText="1"/>
    </xf>
    <xf numFmtId="176" fontId="18" fillId="0" borderId="10" xfId="0" applyNumberFormat="1" applyFont="1" applyBorder="1" applyProtection="1">
      <alignment vertical="center"/>
      <protection locked="0"/>
    </xf>
    <xf numFmtId="176" fontId="22" fillId="0" borderId="10" xfId="0" applyNumberFormat="1" applyFont="1" applyBorder="1">
      <alignment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4" fillId="0" borderId="13" xfId="0" applyFont="1" applyBorder="1" applyAlignment="1">
      <alignment horizontal="center" vertical="center"/>
    </xf>
    <xf numFmtId="176" fontId="13" fillId="0" borderId="10" xfId="0" applyNumberFormat="1" applyFont="1" applyBorder="1" applyProtection="1">
      <alignment vertical="center"/>
      <protection locked="0"/>
    </xf>
    <xf numFmtId="0" fontId="4" fillId="0" borderId="10" xfId="0" applyFont="1" applyBorder="1" applyAlignment="1">
      <alignment horizontal="right" vertical="center"/>
    </xf>
    <xf numFmtId="176" fontId="13" fillId="0" borderId="10" xfId="0" applyNumberFormat="1" applyFont="1" applyBorder="1">
      <alignment vertical="center"/>
    </xf>
    <xf numFmtId="176" fontId="13" fillId="0" borderId="11" xfId="0" applyNumberFormat="1" applyFont="1" applyBorder="1">
      <alignment vertical="center"/>
    </xf>
    <xf numFmtId="176" fontId="13" fillId="0" borderId="12" xfId="0" applyNumberFormat="1" applyFont="1" applyBorder="1">
      <alignment vertical="center"/>
    </xf>
    <xf numFmtId="176" fontId="13" fillId="0" borderId="13" xfId="0" applyNumberFormat="1" applyFont="1" applyBorder="1">
      <alignment vertical="center"/>
    </xf>
    <xf numFmtId="176" fontId="22" fillId="0" borderId="11" xfId="0" applyNumberFormat="1" applyFont="1" applyBorder="1">
      <alignment vertical="center"/>
    </xf>
    <xf numFmtId="176" fontId="22" fillId="0" borderId="12" xfId="0" applyNumberFormat="1" applyFont="1" applyBorder="1">
      <alignment vertical="center"/>
    </xf>
    <xf numFmtId="176" fontId="22" fillId="0" borderId="13" xfId="0" applyNumberFormat="1" applyFont="1" applyBorder="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19" xfId="0" applyBorder="1" applyAlignment="1">
      <alignment horizontal="center" vertical="center"/>
    </xf>
    <xf numFmtId="0" fontId="4" fillId="0" borderId="99" xfId="0" applyFont="1" applyBorder="1" applyAlignment="1">
      <alignment horizontal="center" vertical="center" wrapText="1"/>
    </xf>
    <xf numFmtId="0" fontId="4" fillId="0" borderId="100" xfId="0" applyFont="1" applyBorder="1" applyAlignment="1">
      <alignment horizontal="center" vertical="center"/>
    </xf>
    <xf numFmtId="176" fontId="29" fillId="0" borderId="100" xfId="0" applyNumberFormat="1" applyFont="1" applyBorder="1" applyProtection="1">
      <alignment vertical="center"/>
      <protection locked="0"/>
    </xf>
    <xf numFmtId="176" fontId="29" fillId="0" borderId="101" xfId="0" applyNumberFormat="1" applyFont="1" applyBorder="1" applyProtection="1">
      <alignment vertical="center"/>
      <protection locked="0"/>
    </xf>
    <xf numFmtId="0" fontId="4" fillId="0" borderId="107" xfId="0" applyFont="1" applyBorder="1" applyAlignment="1">
      <alignment horizontal="center" vertical="center" wrapText="1"/>
    </xf>
    <xf numFmtId="0" fontId="4" fillId="0" borderId="108" xfId="0" applyFont="1" applyBorder="1" applyAlignment="1">
      <alignment horizontal="center" vertical="center"/>
    </xf>
    <xf numFmtId="176" fontId="9" fillId="0" borderId="108" xfId="0" applyNumberFormat="1" applyFont="1" applyBorder="1">
      <alignment vertical="center"/>
    </xf>
    <xf numFmtId="176" fontId="9" fillId="0" borderId="109" xfId="0" applyNumberFormat="1" applyFont="1" applyBorder="1">
      <alignment vertical="center"/>
    </xf>
    <xf numFmtId="0" fontId="4" fillId="0" borderId="17" xfId="0" applyFont="1" applyBorder="1" applyAlignment="1">
      <alignment horizontal="center" vertical="center"/>
    </xf>
    <xf numFmtId="0" fontId="4" fillId="0" borderId="2" xfId="0" applyFont="1" applyBorder="1" applyAlignment="1">
      <alignment horizontal="center" vertical="center"/>
    </xf>
    <xf numFmtId="0" fontId="4" fillId="0" borderId="18" xfId="0" applyFont="1" applyBorder="1" applyAlignment="1">
      <alignment horizontal="center" vertical="center"/>
    </xf>
    <xf numFmtId="176" fontId="13" fillId="0" borderId="16" xfId="0" applyNumberFormat="1" applyFont="1" applyBorder="1" applyProtection="1">
      <alignment vertical="center"/>
      <protection locked="0"/>
    </xf>
    <xf numFmtId="176" fontId="22" fillId="0" borderId="16" xfId="0" applyNumberFormat="1" applyFont="1" applyBorder="1">
      <alignment vertical="center"/>
    </xf>
    <xf numFmtId="0" fontId="4" fillId="0" borderId="102" xfId="0" applyFont="1" applyBorder="1" applyAlignment="1">
      <alignment horizontal="center" vertical="center" wrapText="1"/>
    </xf>
    <xf numFmtId="0" fontId="4" fillId="0" borderId="97" xfId="0" applyFont="1" applyBorder="1" applyAlignment="1">
      <alignment horizontal="center" vertical="center" wrapText="1"/>
    </xf>
    <xf numFmtId="0" fontId="4" fillId="0" borderId="98" xfId="0" applyFont="1" applyBorder="1" applyAlignment="1">
      <alignment horizontal="center" vertical="center" wrapText="1"/>
    </xf>
    <xf numFmtId="0" fontId="4" fillId="0" borderId="104"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176" fontId="13" fillId="0" borderId="96" xfId="0" applyNumberFormat="1" applyFont="1" applyBorder="1" applyProtection="1">
      <alignment vertical="center"/>
      <protection locked="0"/>
    </xf>
    <xf numFmtId="176" fontId="13" fillId="0" borderId="103" xfId="0" applyNumberFormat="1" applyFont="1" applyBorder="1" applyProtection="1">
      <alignment vertical="center"/>
      <protection locked="0"/>
    </xf>
    <xf numFmtId="176" fontId="13" fillId="0" borderId="105" xfId="0" applyNumberFormat="1" applyFont="1" applyBorder="1" applyProtection="1">
      <alignment vertical="center"/>
      <protection locked="0"/>
    </xf>
    <xf numFmtId="176" fontId="13" fillId="0" borderId="106" xfId="0" applyNumberFormat="1" applyFont="1" applyBorder="1" applyProtection="1">
      <alignment vertical="center"/>
      <protection locked="0"/>
    </xf>
    <xf numFmtId="0" fontId="4" fillId="0" borderId="110"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176" fontId="21" fillId="0" borderId="10" xfId="0" applyNumberFormat="1" applyFont="1" applyBorder="1">
      <alignment vertical="center"/>
    </xf>
    <xf numFmtId="176" fontId="21" fillId="0" borderId="111" xfId="0" applyNumberFormat="1" applyFont="1" applyBorder="1">
      <alignment vertical="center"/>
    </xf>
    <xf numFmtId="176" fontId="21" fillId="0" borderId="105" xfId="0" applyNumberFormat="1" applyFont="1" applyBorder="1">
      <alignment vertical="center"/>
    </xf>
    <xf numFmtId="176" fontId="21" fillId="0" borderId="106" xfId="0" applyNumberFormat="1" applyFont="1" applyBorder="1">
      <alignment vertical="center"/>
    </xf>
    <xf numFmtId="0" fontId="29" fillId="0" borderId="2" xfId="0" applyFont="1" applyBorder="1" applyAlignment="1" applyProtection="1">
      <alignment horizontal="left" vertical="center"/>
      <protection locked="0"/>
    </xf>
    <xf numFmtId="176" fontId="5" fillId="0" borderId="10" xfId="0" applyNumberFormat="1" applyFont="1" applyBorder="1" applyAlignment="1">
      <alignment horizontal="right" vertical="center"/>
    </xf>
    <xf numFmtId="0" fontId="29" fillId="0" borderId="60" xfId="0" applyFont="1" applyBorder="1" applyAlignment="1">
      <alignment horizontal="center" vertical="center"/>
    </xf>
    <xf numFmtId="0" fontId="29" fillId="0" borderId="65" xfId="0" applyFont="1" applyBorder="1" applyAlignment="1">
      <alignment horizontal="center" vertical="center"/>
    </xf>
    <xf numFmtId="0" fontId="29" fillId="0" borderId="66" xfId="0" applyFont="1" applyBorder="1" applyAlignment="1">
      <alignment horizontal="center" vertical="center"/>
    </xf>
    <xf numFmtId="0" fontId="29" fillId="0" borderId="87" xfId="0" applyFont="1" applyBorder="1" applyAlignment="1">
      <alignment horizontal="center" vertical="center"/>
    </xf>
    <xf numFmtId="0" fontId="29" fillId="0" borderId="88" xfId="0" applyFont="1" applyBorder="1" applyAlignment="1">
      <alignment horizontal="center" vertical="center"/>
    </xf>
    <xf numFmtId="0" fontId="29" fillId="0" borderId="17" xfId="0" applyFont="1" applyBorder="1" applyAlignment="1">
      <alignment horizontal="center" vertical="center"/>
    </xf>
    <xf numFmtId="0" fontId="29" fillId="0" borderId="18" xfId="0" applyFont="1" applyBorder="1" applyAlignment="1">
      <alignment horizontal="center" vertical="center"/>
    </xf>
    <xf numFmtId="0" fontId="33" fillId="0" borderId="87" xfId="0" applyFont="1" applyBorder="1" applyAlignment="1" applyProtection="1">
      <alignment horizontal="left" vertical="center"/>
      <protection locked="0"/>
    </xf>
    <xf numFmtId="0" fontId="33" fillId="0" borderId="89" xfId="0" applyFont="1" applyBorder="1" applyAlignment="1" applyProtection="1">
      <alignment horizontal="left" vertical="center"/>
      <protection locked="0"/>
    </xf>
    <xf numFmtId="0" fontId="33" fillId="0" borderId="90" xfId="0" applyFont="1" applyBorder="1" applyAlignment="1" applyProtection="1">
      <alignment horizontal="left" vertical="center"/>
      <protection locked="0"/>
    </xf>
    <xf numFmtId="0" fontId="33" fillId="0" borderId="17" xfId="0" applyFont="1" applyBorder="1" applyAlignment="1" applyProtection="1">
      <alignment horizontal="left" vertical="center"/>
      <protection locked="0"/>
    </xf>
    <xf numFmtId="0" fontId="33" fillId="0" borderId="2" xfId="0" applyFont="1" applyBorder="1" applyAlignment="1" applyProtection="1">
      <alignment horizontal="left" vertical="center"/>
      <protection locked="0"/>
    </xf>
    <xf numFmtId="0" fontId="33" fillId="0" borderId="77" xfId="0" applyFont="1" applyBorder="1" applyAlignment="1" applyProtection="1">
      <alignment horizontal="left" vertical="center"/>
      <protection locked="0"/>
    </xf>
    <xf numFmtId="0" fontId="29" fillId="0" borderId="11" xfId="0" applyFont="1" applyBorder="1" applyAlignment="1">
      <alignment horizontal="center" vertical="center" wrapText="1"/>
    </xf>
    <xf numFmtId="0" fontId="29" fillId="0" borderId="13" xfId="0" applyFont="1" applyBorder="1" applyAlignment="1">
      <alignment horizontal="center" vertical="center" wrapText="1"/>
    </xf>
    <xf numFmtId="0" fontId="33" fillId="0" borderId="11" xfId="0" applyFont="1" applyBorder="1" applyAlignment="1" applyProtection="1">
      <alignment horizontal="center" vertical="center"/>
      <protection locked="0"/>
    </xf>
    <xf numFmtId="0" fontId="33" fillId="0" borderId="12" xfId="0" applyFont="1" applyBorder="1" applyAlignment="1" applyProtection="1">
      <alignment horizontal="center" vertical="center"/>
      <protection locked="0"/>
    </xf>
    <xf numFmtId="0" fontId="29" fillId="0" borderId="11" xfId="0" applyFont="1" applyBorder="1" applyAlignment="1">
      <alignment horizontal="center" vertical="center" wrapText="1" shrinkToFit="1"/>
    </xf>
    <xf numFmtId="0" fontId="29" fillId="0" borderId="12" xfId="0" applyFont="1" applyBorder="1" applyAlignment="1">
      <alignment horizontal="center" vertical="center" wrapText="1" shrinkToFit="1"/>
    </xf>
    <xf numFmtId="0" fontId="29" fillId="0" borderId="13" xfId="0" applyFont="1" applyBorder="1" applyAlignment="1">
      <alignment horizontal="center" vertical="center" wrapText="1" shrinkToFit="1"/>
    </xf>
    <xf numFmtId="0" fontId="29" fillId="0" borderId="10" xfId="0" applyFont="1" applyBorder="1" applyAlignment="1">
      <alignment horizontal="center" vertical="center" wrapText="1" shrinkToFit="1"/>
    </xf>
    <xf numFmtId="0" fontId="29" fillId="0" borderId="10" xfId="0" applyFont="1" applyBorder="1" applyAlignment="1">
      <alignment horizontal="center" vertical="center" shrinkToFit="1"/>
    </xf>
    <xf numFmtId="176" fontId="33" fillId="0" borderId="10" xfId="0" applyNumberFormat="1" applyFont="1" applyBorder="1" applyAlignment="1">
      <alignment horizontal="right" vertical="center"/>
    </xf>
    <xf numFmtId="0" fontId="33" fillId="0" borderId="10" xfId="0" applyFont="1" applyBorder="1" applyAlignment="1">
      <alignment horizontal="right" vertical="center"/>
    </xf>
    <xf numFmtId="0" fontId="29" fillId="0" borderId="10" xfId="0" applyFont="1" applyBorder="1" applyAlignment="1">
      <alignment horizontal="center" vertical="center" wrapText="1"/>
    </xf>
    <xf numFmtId="176" fontId="33" fillId="0" borderId="10" xfId="0" applyNumberFormat="1" applyFont="1" applyBorder="1">
      <alignment vertical="center"/>
    </xf>
    <xf numFmtId="0" fontId="0" fillId="0" borderId="10" xfId="0" applyBorder="1" applyAlignment="1">
      <alignment horizontal="center" vertical="center" wrapText="1" shrinkToFit="1"/>
    </xf>
    <xf numFmtId="0" fontId="5" fillId="0" borderId="10" xfId="0" applyFont="1" applyBorder="1" applyAlignment="1">
      <alignment horizontal="right" vertical="center"/>
    </xf>
    <xf numFmtId="0" fontId="0" fillId="4" borderId="84" xfId="0" applyFill="1" applyBorder="1" applyAlignment="1">
      <alignment horizontal="center" vertical="center" shrinkToFit="1"/>
    </xf>
    <xf numFmtId="0" fontId="0" fillId="4" borderId="85" xfId="0" applyFill="1" applyBorder="1" applyAlignment="1">
      <alignment horizontal="center" vertical="center" shrinkToFit="1"/>
    </xf>
    <xf numFmtId="176" fontId="5" fillId="4" borderId="85" xfId="0" applyNumberFormat="1" applyFont="1" applyFill="1" applyBorder="1" applyAlignment="1">
      <alignment horizontal="right" vertical="center"/>
    </xf>
    <xf numFmtId="0" fontId="5" fillId="4" borderId="86" xfId="0" applyFont="1" applyFill="1" applyBorder="1" applyAlignment="1">
      <alignment horizontal="right" vertical="center"/>
    </xf>
    <xf numFmtId="0" fontId="0" fillId="3" borderId="84" xfId="0" applyFill="1" applyBorder="1" applyAlignment="1">
      <alignment horizontal="center" vertical="center" wrapText="1"/>
    </xf>
    <xf numFmtId="0" fontId="0" fillId="3" borderId="85" xfId="0" applyFill="1" applyBorder="1" applyAlignment="1">
      <alignment horizontal="center" vertical="center"/>
    </xf>
    <xf numFmtId="176" fontId="5" fillId="3" borderId="85" xfId="0" applyNumberFormat="1" applyFont="1" applyFill="1" applyBorder="1" applyAlignment="1">
      <alignment horizontal="right" vertical="center"/>
    </xf>
    <xf numFmtId="176" fontId="5" fillId="3" borderId="86" xfId="0" applyNumberFormat="1" applyFont="1" applyFill="1" applyBorder="1" applyAlignment="1">
      <alignment horizontal="right" vertical="center"/>
    </xf>
    <xf numFmtId="0" fontId="29" fillId="0" borderId="10" xfId="0" applyFont="1" applyBorder="1" applyAlignment="1">
      <alignment horizontal="center" vertical="center"/>
    </xf>
    <xf numFmtId="0" fontId="29" fillId="4" borderId="84" xfId="0" applyFont="1" applyFill="1" applyBorder="1" applyAlignment="1">
      <alignment horizontal="center" vertical="center" wrapText="1" shrinkToFit="1"/>
    </xf>
    <xf numFmtId="0" fontId="29" fillId="4" borderId="85" xfId="0" applyFont="1" applyFill="1" applyBorder="1" applyAlignment="1">
      <alignment horizontal="center" vertical="center" shrinkToFit="1"/>
    </xf>
    <xf numFmtId="176" fontId="33" fillId="4" borderId="85" xfId="0" applyNumberFormat="1" applyFont="1" applyFill="1" applyBorder="1" applyAlignment="1">
      <alignment horizontal="right" vertical="center" shrinkToFit="1"/>
    </xf>
    <xf numFmtId="0" fontId="33" fillId="4" borderId="86" xfId="0" applyFont="1" applyFill="1" applyBorder="1" applyAlignment="1">
      <alignment horizontal="right" vertical="center" shrinkToFit="1"/>
    </xf>
    <xf numFmtId="0" fontId="3" fillId="0" borderId="21" xfId="0" applyFont="1" applyBorder="1" applyAlignment="1">
      <alignment horizontal="left" vertical="top"/>
    </xf>
    <xf numFmtId="0" fontId="3" fillId="0" borderId="22" xfId="0" applyFont="1" applyBorder="1" applyAlignment="1">
      <alignment horizontal="left" vertical="top"/>
    </xf>
    <xf numFmtId="0" fontId="3" fillId="0" borderId="19" xfId="0" applyFont="1" applyBorder="1" applyAlignment="1">
      <alignment horizontal="left" vertical="top"/>
    </xf>
    <xf numFmtId="0" fontId="3" fillId="0" borderId="23" xfId="0" applyFont="1" applyBorder="1" applyAlignment="1">
      <alignment horizontal="left" vertical="top"/>
    </xf>
    <xf numFmtId="0" fontId="3" fillId="0" borderId="0" xfId="0" applyFont="1" applyAlignment="1">
      <alignment horizontal="left" vertical="top"/>
    </xf>
    <xf numFmtId="0" fontId="3" fillId="0" borderId="20" xfId="0" applyFont="1" applyBorder="1" applyAlignment="1">
      <alignment horizontal="left" vertical="top"/>
    </xf>
    <xf numFmtId="0" fontId="3" fillId="0" borderId="17" xfId="0" applyFont="1" applyBorder="1" applyAlignment="1">
      <alignment horizontal="left" vertical="top"/>
    </xf>
    <xf numFmtId="0" fontId="3" fillId="0" borderId="2" xfId="0" applyFont="1" applyBorder="1" applyAlignment="1">
      <alignment horizontal="left" vertical="top"/>
    </xf>
    <xf numFmtId="0" fontId="3" fillId="0" borderId="18" xfId="0" applyFont="1" applyBorder="1" applyAlignment="1">
      <alignment horizontal="left" vertical="top"/>
    </xf>
    <xf numFmtId="0" fontId="0" fillId="0" borderId="0" xfId="0" applyAlignment="1">
      <alignment horizontal="right" vertical="center"/>
    </xf>
    <xf numFmtId="176" fontId="0" fillId="0" borderId="0" xfId="0" applyNumberFormat="1">
      <alignment vertical="center"/>
    </xf>
    <xf numFmtId="0" fontId="29" fillId="0" borderId="11" xfId="0" applyFont="1" applyBorder="1" applyAlignment="1">
      <alignment horizontal="center" vertical="center"/>
    </xf>
    <xf numFmtId="0" fontId="29" fillId="0" borderId="12" xfId="0" applyFont="1" applyBorder="1" applyAlignment="1">
      <alignment horizontal="center" vertical="center"/>
    </xf>
    <xf numFmtId="0" fontId="29" fillId="0" borderId="13" xfId="0" applyFont="1" applyBorder="1" applyAlignment="1">
      <alignment horizontal="center" vertical="center"/>
    </xf>
    <xf numFmtId="176" fontId="33" fillId="0" borderId="11" xfId="0" applyNumberFormat="1" applyFont="1" applyBorder="1" applyAlignment="1">
      <alignment horizontal="right" vertical="center"/>
    </xf>
    <xf numFmtId="176" fontId="33" fillId="0" borderId="13" xfId="0" applyNumberFormat="1" applyFont="1" applyBorder="1" applyAlignment="1">
      <alignment horizontal="right" vertical="center"/>
    </xf>
    <xf numFmtId="0" fontId="29" fillId="0" borderId="21" xfId="0" applyFont="1" applyBorder="1" applyAlignment="1" applyProtection="1">
      <alignment horizontal="left" vertical="top"/>
      <protection locked="0"/>
    </xf>
    <xf numFmtId="0" fontId="29" fillId="0" borderId="22" xfId="0" applyFont="1" applyBorder="1" applyAlignment="1" applyProtection="1">
      <alignment horizontal="left" vertical="top"/>
      <protection locked="0"/>
    </xf>
    <xf numFmtId="0" fontId="29" fillId="0" borderId="19" xfId="0" applyFont="1" applyBorder="1" applyAlignment="1" applyProtection="1">
      <alignment horizontal="left" vertical="top"/>
      <protection locked="0"/>
    </xf>
    <xf numFmtId="0" fontId="29" fillId="0" borderId="23" xfId="0" applyFont="1" applyBorder="1" applyAlignment="1" applyProtection="1">
      <alignment horizontal="left" vertical="top"/>
      <protection locked="0"/>
    </xf>
    <xf numFmtId="0" fontId="29" fillId="0" borderId="0" xfId="0" applyFont="1" applyAlignment="1" applyProtection="1">
      <alignment horizontal="left" vertical="top"/>
      <protection locked="0"/>
    </xf>
    <xf numFmtId="0" fontId="29" fillId="0" borderId="20" xfId="0" applyFont="1" applyBorder="1" applyAlignment="1" applyProtection="1">
      <alignment horizontal="left" vertical="top"/>
      <protection locked="0"/>
    </xf>
    <xf numFmtId="0" fontId="29" fillId="0" borderId="17" xfId="0" applyFont="1" applyBorder="1" applyAlignment="1" applyProtection="1">
      <alignment horizontal="left" vertical="top"/>
      <protection locked="0"/>
    </xf>
    <xf numFmtId="0" fontId="29" fillId="0" borderId="2" xfId="0" applyFont="1" applyBorder="1" applyAlignment="1" applyProtection="1">
      <alignment horizontal="left" vertical="top"/>
      <protection locked="0"/>
    </xf>
    <xf numFmtId="0" fontId="29" fillId="0" borderId="18" xfId="0" applyFont="1" applyBorder="1" applyAlignment="1" applyProtection="1">
      <alignment horizontal="left" vertical="top"/>
      <protection locked="0"/>
    </xf>
    <xf numFmtId="0" fontId="29" fillId="0" borderId="21" xfId="0" applyFont="1" applyBorder="1" applyAlignment="1">
      <alignment horizontal="center" vertical="center" wrapText="1" shrinkToFit="1"/>
    </xf>
    <xf numFmtId="0" fontId="29" fillId="0" borderId="19" xfId="0" applyFont="1" applyBorder="1" applyAlignment="1">
      <alignment horizontal="center" vertical="center" shrinkToFit="1"/>
    </xf>
    <xf numFmtId="0" fontId="29" fillId="0" borderId="17" xfId="0" applyFont="1" applyBorder="1" applyAlignment="1">
      <alignment horizontal="center" vertical="center" shrinkToFit="1"/>
    </xf>
    <xf numFmtId="0" fontId="29" fillId="0" borderId="18" xfId="0" applyFont="1" applyBorder="1" applyAlignment="1">
      <alignment horizontal="center" vertical="center" shrinkToFit="1"/>
    </xf>
    <xf numFmtId="0" fontId="33" fillId="0" borderId="21" xfId="0" applyFont="1" applyBorder="1" applyAlignment="1" applyProtection="1">
      <alignment horizontal="left" vertical="center"/>
      <protection locked="0"/>
    </xf>
    <xf numFmtId="0" fontId="33" fillId="0" borderId="22" xfId="0" applyFont="1" applyBorder="1" applyAlignment="1" applyProtection="1">
      <alignment horizontal="left" vertical="center"/>
      <protection locked="0"/>
    </xf>
    <xf numFmtId="0" fontId="33" fillId="0" borderId="83" xfId="0" applyFont="1" applyBorder="1" applyAlignment="1" applyProtection="1">
      <alignment horizontal="left" vertical="center"/>
      <protection locked="0"/>
    </xf>
    <xf numFmtId="0" fontId="29" fillId="0" borderId="49" xfId="0" applyFont="1" applyBorder="1" applyAlignment="1">
      <alignment horizontal="center" vertical="center" wrapText="1"/>
    </xf>
    <xf numFmtId="0" fontId="29" fillId="0" borderId="50" xfId="0" applyFont="1" applyBorder="1" applyAlignment="1">
      <alignment horizontal="center" vertical="center"/>
    </xf>
    <xf numFmtId="176" fontId="33" fillId="0" borderId="32" xfId="0" applyNumberFormat="1" applyFont="1" applyBorder="1" applyAlignment="1" applyProtection="1">
      <alignment horizontal="right" vertical="center"/>
      <protection locked="0"/>
    </xf>
    <xf numFmtId="176" fontId="33" fillId="0" borderId="34" xfId="0" applyNumberFormat="1" applyFont="1" applyBorder="1" applyAlignment="1" applyProtection="1">
      <alignment horizontal="right" vertical="center"/>
      <protection locked="0"/>
    </xf>
    <xf numFmtId="176" fontId="33" fillId="0" borderId="11" xfId="0" applyNumberFormat="1" applyFont="1" applyBorder="1" applyAlignment="1" applyProtection="1">
      <alignment horizontal="right" vertical="center"/>
      <protection locked="0"/>
    </xf>
    <xf numFmtId="176" fontId="33" fillId="0" borderId="13" xfId="0" applyNumberFormat="1" applyFont="1" applyBorder="1" applyAlignment="1" applyProtection="1">
      <alignment horizontal="right" vertical="center"/>
      <protection locked="0"/>
    </xf>
    <xf numFmtId="0" fontId="29" fillId="0" borderId="68" xfId="0" applyFont="1" applyBorder="1" applyAlignment="1">
      <alignment horizontal="left" vertical="center" wrapText="1"/>
    </xf>
    <xf numFmtId="0" fontId="29" fillId="0" borderId="69" xfId="0" applyFont="1" applyBorder="1" applyAlignment="1">
      <alignment horizontal="left" vertical="center" wrapText="1"/>
    </xf>
    <xf numFmtId="0" fontId="29" fillId="3" borderId="84" xfId="0" applyFont="1" applyFill="1" applyBorder="1" applyAlignment="1">
      <alignment horizontal="center" vertical="center" wrapText="1"/>
    </xf>
    <xf numFmtId="0" fontId="29" fillId="3" borderId="85" xfId="0" applyFont="1" applyFill="1" applyBorder="1" applyAlignment="1">
      <alignment horizontal="center" vertical="center"/>
    </xf>
    <xf numFmtId="176" fontId="33" fillId="3" borderId="85" xfId="0" applyNumberFormat="1" applyFont="1" applyFill="1" applyBorder="1" applyAlignment="1">
      <alignment horizontal="right" vertical="center"/>
    </xf>
    <xf numFmtId="176" fontId="33" fillId="3" borderId="86" xfId="0" applyNumberFormat="1" applyFont="1" applyFill="1" applyBorder="1" applyAlignment="1">
      <alignment horizontal="right" vertical="center"/>
    </xf>
    <xf numFmtId="176" fontId="5" fillId="0" borderId="11" xfId="0" applyNumberFormat="1" applyFont="1" applyBorder="1" applyAlignment="1">
      <alignment horizontal="right" vertical="center"/>
    </xf>
    <xf numFmtId="176" fontId="5" fillId="0" borderId="13" xfId="0" applyNumberFormat="1" applyFont="1" applyBorder="1" applyAlignment="1">
      <alignment horizontal="right" vertical="center"/>
    </xf>
    <xf numFmtId="0" fontId="0" fillId="0" borderId="21" xfId="0" applyBorder="1" applyAlignment="1">
      <alignment horizontal="center" vertical="center" shrinkToFit="1"/>
    </xf>
    <xf numFmtId="0" fontId="0" fillId="0" borderId="19" xfId="0" applyBorder="1" applyAlignment="1">
      <alignment horizontal="center" vertical="center" shrinkToFit="1"/>
    </xf>
    <xf numFmtId="0" fontId="0" fillId="0" borderId="17" xfId="0" applyBorder="1" applyAlignment="1">
      <alignment horizontal="center" vertical="center" shrinkToFit="1"/>
    </xf>
    <xf numFmtId="0" fontId="0" fillId="0" borderId="18" xfId="0" applyBorder="1" applyAlignment="1">
      <alignment horizontal="center" vertical="center" shrinkToFit="1"/>
    </xf>
    <xf numFmtId="0" fontId="20" fillId="0" borderId="21" xfId="0" applyFont="1" applyBorder="1" applyAlignment="1">
      <alignment horizontal="center" vertical="center"/>
    </xf>
    <xf numFmtId="0" fontId="20" fillId="0" borderId="22" xfId="0" applyFont="1" applyBorder="1" applyAlignment="1">
      <alignment horizontal="center" vertical="center"/>
    </xf>
    <xf numFmtId="0" fontId="20" fillId="0" borderId="83" xfId="0" applyFont="1" applyBorder="1" applyAlignment="1">
      <alignment horizontal="center" vertical="center"/>
    </xf>
    <xf numFmtId="0" fontId="20" fillId="0" borderId="17" xfId="0" applyFont="1" applyBorder="1" applyAlignment="1">
      <alignment horizontal="center" vertical="center"/>
    </xf>
    <xf numFmtId="0" fontId="20" fillId="0" borderId="2" xfId="0" applyFont="1" applyBorder="1" applyAlignment="1">
      <alignment horizontal="center" vertical="center"/>
    </xf>
    <xf numFmtId="0" fontId="20" fillId="0" borderId="77" xfId="0" applyFont="1" applyBorder="1" applyAlignment="1">
      <alignment horizontal="center" vertical="center"/>
    </xf>
    <xf numFmtId="0" fontId="0" fillId="0" borderId="51" xfId="0" applyBorder="1" applyAlignment="1">
      <alignment horizontal="center" vertical="center"/>
    </xf>
    <xf numFmtId="0" fontId="0" fillId="0" borderId="52" xfId="0" applyBorder="1" applyAlignment="1">
      <alignment horizontal="center" vertical="center"/>
    </xf>
    <xf numFmtId="0" fontId="0" fillId="0" borderId="53" xfId="0" applyBorder="1" applyAlignment="1">
      <alignment horizontal="center" vertical="center"/>
    </xf>
    <xf numFmtId="176" fontId="5" fillId="0" borderId="51" xfId="0" applyNumberFormat="1" applyFont="1" applyBorder="1" applyAlignment="1">
      <alignment horizontal="right" vertical="center"/>
    </xf>
    <xf numFmtId="176" fontId="5" fillId="0" borderId="53" xfId="0" applyNumberFormat="1" applyFont="1" applyBorder="1" applyAlignment="1">
      <alignment horizontal="right" vertical="center"/>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20" fillId="0" borderId="11" xfId="0" applyFont="1" applyBorder="1" applyAlignment="1">
      <alignment horizontal="center" vertical="center"/>
    </xf>
    <xf numFmtId="0" fontId="20" fillId="0" borderId="12" xfId="0" applyFont="1" applyBorder="1" applyAlignment="1">
      <alignment horizontal="center" vertical="center"/>
    </xf>
    <xf numFmtId="0" fontId="0" fillId="0" borderId="36" xfId="0" applyBorder="1" applyAlignment="1">
      <alignment horizontal="center" vertical="center"/>
    </xf>
    <xf numFmtId="0" fontId="0" fillId="0" borderId="37" xfId="0" applyBorder="1" applyAlignment="1">
      <alignment horizontal="center" vertical="center"/>
    </xf>
    <xf numFmtId="176" fontId="5" fillId="0" borderId="38" xfId="0" applyNumberFormat="1" applyFont="1" applyBorder="1" applyAlignment="1">
      <alignment horizontal="right" vertical="center"/>
    </xf>
    <xf numFmtId="176" fontId="5" fillId="0" borderId="40" xfId="0" applyNumberFormat="1" applyFont="1" applyBorder="1" applyAlignment="1">
      <alignment horizontal="right" vertical="center"/>
    </xf>
    <xf numFmtId="0" fontId="29" fillId="0" borderId="35" xfId="0" applyFont="1" applyBorder="1" applyAlignment="1">
      <alignment horizontal="center" vertical="center" wrapText="1"/>
    </xf>
    <xf numFmtId="0" fontId="29" fillId="0" borderId="41" xfId="0" applyFont="1" applyBorder="1" applyAlignment="1">
      <alignment horizontal="center" vertical="center"/>
    </xf>
    <xf numFmtId="176" fontId="33" fillId="0" borderId="44" xfId="0" applyNumberFormat="1" applyFont="1" applyBorder="1" applyAlignment="1" applyProtection="1">
      <alignment horizontal="right" vertical="center"/>
      <protection locked="0"/>
    </xf>
    <xf numFmtId="176" fontId="33" fillId="0" borderId="46" xfId="0" applyNumberFormat="1" applyFont="1" applyBorder="1" applyAlignment="1" applyProtection="1">
      <alignment horizontal="right" vertical="center"/>
      <protection locked="0"/>
    </xf>
    <xf numFmtId="0" fontId="29" fillId="0" borderId="51" xfId="0" applyFont="1" applyBorder="1" applyAlignment="1">
      <alignment horizontal="center" vertical="center"/>
    </xf>
    <xf numFmtId="0" fontId="29" fillId="0" borderId="52" xfId="0" applyFont="1" applyBorder="1" applyAlignment="1">
      <alignment horizontal="center" vertical="center"/>
    </xf>
    <xf numFmtId="0" fontId="29" fillId="0" borderId="53" xfId="0" applyFont="1" applyBorder="1" applyAlignment="1">
      <alignment horizontal="center" vertical="center"/>
    </xf>
    <xf numFmtId="176" fontId="33" fillId="0" borderId="51" xfId="0" applyNumberFormat="1" applyFont="1" applyBorder="1" applyAlignment="1" applyProtection="1">
      <alignment horizontal="right" vertical="center"/>
      <protection locked="0"/>
    </xf>
    <xf numFmtId="176" fontId="33" fillId="0" borderId="53" xfId="0" applyNumberFormat="1" applyFont="1" applyBorder="1" applyAlignment="1" applyProtection="1">
      <alignment horizontal="right" vertical="center"/>
      <protection locked="0"/>
    </xf>
    <xf numFmtId="0" fontId="0" fillId="0" borderId="11" xfId="0" applyBorder="1" applyAlignment="1">
      <alignment horizontal="center" vertical="center" wrapText="1" shrinkToFit="1"/>
    </xf>
    <xf numFmtId="0" fontId="0" fillId="0" borderId="12" xfId="0" applyBorder="1" applyAlignment="1">
      <alignment horizontal="center" vertical="center" wrapText="1" shrinkToFit="1"/>
    </xf>
    <xf numFmtId="0" fontId="0" fillId="0" borderId="13" xfId="0" applyBorder="1" applyAlignment="1">
      <alignment horizontal="center" vertical="center" wrapText="1" shrinkToFit="1"/>
    </xf>
    <xf numFmtId="0" fontId="0" fillId="0" borderId="60" xfId="0" applyBorder="1" applyAlignment="1">
      <alignment horizontal="center" vertical="center"/>
    </xf>
    <xf numFmtId="0" fontId="0" fillId="0" borderId="65" xfId="0" applyBorder="1" applyAlignment="1">
      <alignment horizontal="center" vertical="center"/>
    </xf>
    <xf numFmtId="0" fontId="0" fillId="0" borderId="66" xfId="0" applyBorder="1" applyAlignment="1">
      <alignment horizontal="center" vertical="center"/>
    </xf>
    <xf numFmtId="0" fontId="0" fillId="0" borderId="87" xfId="0" applyBorder="1" applyAlignment="1">
      <alignment horizontal="center" vertical="center"/>
    </xf>
    <xf numFmtId="0" fontId="0" fillId="0" borderId="88"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20" fillId="0" borderId="87" xfId="0" applyFont="1" applyBorder="1" applyAlignment="1">
      <alignment horizontal="center" vertical="center"/>
    </xf>
    <xf numFmtId="0" fontId="20" fillId="0" borderId="89" xfId="0" applyFont="1" applyBorder="1" applyAlignment="1">
      <alignment horizontal="center" vertical="center"/>
    </xf>
    <xf numFmtId="0" fontId="20" fillId="0" borderId="90" xfId="0" applyFont="1" applyBorder="1" applyAlignment="1">
      <alignment horizontal="center" vertical="center"/>
    </xf>
    <xf numFmtId="0" fontId="0" fillId="0" borderId="35" xfId="0" applyBorder="1" applyAlignment="1">
      <alignment horizontal="center" vertical="center" wrapText="1"/>
    </xf>
    <xf numFmtId="0" fontId="0" fillId="0" borderId="41" xfId="0" applyBorder="1" applyAlignment="1">
      <alignment horizontal="center" vertical="center"/>
    </xf>
    <xf numFmtId="176" fontId="5" fillId="0" borderId="44" xfId="0" applyNumberFormat="1" applyFont="1" applyBorder="1" applyAlignment="1">
      <alignment horizontal="right" vertical="center"/>
    </xf>
    <xf numFmtId="176" fontId="5" fillId="0" borderId="46" xfId="0" applyNumberFormat="1" applyFont="1" applyBorder="1" applyAlignment="1">
      <alignment horizontal="right" vertical="center"/>
    </xf>
    <xf numFmtId="0" fontId="0" fillId="0" borderId="49" xfId="0" applyBorder="1" applyAlignment="1">
      <alignment horizontal="center" vertical="center" wrapText="1"/>
    </xf>
    <xf numFmtId="0" fontId="0" fillId="0" borderId="50" xfId="0" applyBorder="1" applyAlignment="1">
      <alignment horizontal="center" vertical="center"/>
    </xf>
    <xf numFmtId="176" fontId="5" fillId="0" borderId="32" xfId="0" applyNumberFormat="1" applyFont="1" applyBorder="1" applyAlignment="1">
      <alignment horizontal="right" vertical="center"/>
    </xf>
    <xf numFmtId="176" fontId="5" fillId="0" borderId="34" xfId="0" applyNumberFormat="1" applyFont="1" applyBorder="1" applyAlignment="1">
      <alignment horizontal="right" vertical="center"/>
    </xf>
    <xf numFmtId="0" fontId="32" fillId="0" borderId="0" xfId="0" applyFont="1" applyAlignment="1">
      <alignment horizontal="center" vertical="center"/>
    </xf>
    <xf numFmtId="0" fontId="8" fillId="0" borderId="2"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4" fillId="0" borderId="0" xfId="0" applyFont="1" applyAlignment="1">
      <alignment horizontal="center" vertical="center"/>
    </xf>
    <xf numFmtId="0" fontId="4" fillId="0" borderId="3" xfId="0" applyFont="1" applyBorder="1" applyAlignment="1">
      <alignment horizontal="center" vertical="center"/>
    </xf>
    <xf numFmtId="0" fontId="4" fillId="0" borderId="8" xfId="0" applyFont="1" applyBorder="1" applyAlignment="1">
      <alignment horizontal="center" vertical="center"/>
    </xf>
    <xf numFmtId="0" fontId="4" fillId="0" borderId="1" xfId="0" applyFont="1" applyBorder="1" applyAlignment="1">
      <alignment horizontal="center" vertical="center"/>
    </xf>
    <xf numFmtId="0" fontId="4" fillId="0" borderId="9" xfId="0" applyFont="1" applyBorder="1" applyAlignment="1">
      <alignment horizontal="center" vertical="center"/>
    </xf>
    <xf numFmtId="0" fontId="8" fillId="0" borderId="2" xfId="0" applyFont="1" applyBorder="1" applyAlignment="1">
      <alignment horizontal="left" vertical="center"/>
    </xf>
    <xf numFmtId="0" fontId="29" fillId="0" borderId="4" xfId="0" applyFont="1" applyBorder="1" applyAlignment="1" applyProtection="1">
      <alignment horizontal="right" vertical="center"/>
      <protection locked="0"/>
    </xf>
    <xf numFmtId="0" fontId="29" fillId="0" borderId="5" xfId="0" applyFont="1" applyBorder="1" applyAlignment="1" applyProtection="1">
      <alignment horizontal="right" vertical="center"/>
      <protection locked="0"/>
    </xf>
    <xf numFmtId="0" fontId="29" fillId="0" borderId="6" xfId="0" applyFont="1" applyBorder="1" applyAlignment="1" applyProtection="1">
      <alignment horizontal="right" vertical="center"/>
      <protection locked="0"/>
    </xf>
    <xf numFmtId="0" fontId="29" fillId="0" borderId="7" xfId="0" applyFont="1" applyBorder="1" applyAlignment="1" applyProtection="1">
      <alignment horizontal="right" vertical="center"/>
      <protection locked="0"/>
    </xf>
    <xf numFmtId="0" fontId="29" fillId="0" borderId="0" xfId="0" applyFont="1" applyAlignment="1" applyProtection="1">
      <alignment horizontal="right" vertical="center"/>
      <protection locked="0"/>
    </xf>
    <xf numFmtId="0" fontId="29" fillId="0" borderId="3" xfId="0" applyFont="1" applyBorder="1" applyAlignment="1" applyProtection="1">
      <alignment horizontal="right" vertical="center"/>
      <protection locked="0"/>
    </xf>
    <xf numFmtId="0" fontId="29" fillId="0" borderId="8" xfId="0" applyFont="1" applyBorder="1" applyAlignment="1" applyProtection="1">
      <alignment horizontal="right" vertical="center"/>
      <protection locked="0"/>
    </xf>
    <xf numFmtId="0" fontId="29" fillId="0" borderId="1" xfId="0" applyFont="1" applyBorder="1" applyAlignment="1" applyProtection="1">
      <alignment horizontal="right" vertical="center"/>
      <protection locked="0"/>
    </xf>
    <xf numFmtId="0" fontId="29" fillId="0" borderId="9" xfId="0" applyFont="1" applyBorder="1" applyAlignment="1" applyProtection="1">
      <alignment horizontal="right" vertical="center"/>
      <protection locked="0"/>
    </xf>
    <xf numFmtId="0" fontId="29" fillId="0" borderId="67" xfId="0" applyFont="1" applyBorder="1" applyAlignment="1">
      <alignment horizontal="center" vertical="center"/>
    </xf>
    <xf numFmtId="0" fontId="29" fillId="0" borderId="76" xfId="0" applyFont="1" applyBorder="1" applyAlignment="1">
      <alignment horizontal="center" vertical="center"/>
    </xf>
    <xf numFmtId="0" fontId="33" fillId="0" borderId="0" xfId="0" applyFont="1" applyAlignment="1" applyProtection="1">
      <alignment horizontal="left" vertical="center"/>
      <protection locked="0"/>
    </xf>
    <xf numFmtId="0" fontId="33" fillId="0" borderId="80" xfId="0" applyFont="1" applyBorder="1" applyAlignment="1" applyProtection="1">
      <alignment horizontal="left" vertical="center"/>
      <protection locked="0"/>
    </xf>
    <xf numFmtId="0" fontId="29" fillId="0" borderId="36" xfId="0" applyFont="1" applyBorder="1" applyAlignment="1">
      <alignment horizontal="center" vertical="center"/>
    </xf>
    <xf numFmtId="0" fontId="29" fillId="0" borderId="37" xfId="0" applyFont="1" applyBorder="1" applyAlignment="1">
      <alignment horizontal="center" vertical="center"/>
    </xf>
    <xf numFmtId="176" fontId="33" fillId="0" borderId="38" xfId="0" applyNumberFormat="1" applyFont="1" applyBorder="1" applyAlignment="1" applyProtection="1">
      <alignment horizontal="right" vertical="center"/>
      <protection locked="0"/>
    </xf>
    <xf numFmtId="176" fontId="33" fillId="0" borderId="40" xfId="0" applyNumberFormat="1" applyFont="1" applyBorder="1" applyAlignment="1" applyProtection="1">
      <alignment horizontal="right" vertical="center"/>
      <protection locked="0"/>
    </xf>
    <xf numFmtId="0" fontId="0" fillId="0" borderId="67" xfId="0" applyBorder="1" applyAlignment="1">
      <alignment horizontal="center" vertical="center"/>
    </xf>
    <xf numFmtId="0" fontId="0" fillId="0" borderId="76" xfId="0" applyBorder="1" applyAlignment="1">
      <alignment horizontal="center" vertical="center"/>
    </xf>
    <xf numFmtId="0" fontId="20" fillId="0" borderId="0" xfId="0" applyFont="1" applyAlignment="1">
      <alignment horizontal="left" vertical="center"/>
    </xf>
    <xf numFmtId="0" fontId="20" fillId="0" borderId="80" xfId="0" applyFont="1" applyBorder="1" applyAlignment="1">
      <alignment horizontal="left" vertical="center"/>
    </xf>
    <xf numFmtId="0" fontId="29" fillId="0" borderId="0" xfId="0" applyFont="1" applyAlignment="1">
      <alignment horizontal="center" vertical="center"/>
    </xf>
    <xf numFmtId="0" fontId="29" fillId="0" borderId="61" xfId="0" applyFont="1" applyBorder="1" applyAlignment="1">
      <alignment horizontal="center" vertical="center"/>
    </xf>
    <xf numFmtId="0" fontId="29" fillId="0" borderId="62" xfId="0" applyFont="1" applyBorder="1" applyAlignment="1">
      <alignment horizontal="center" vertical="center"/>
    </xf>
    <xf numFmtId="0" fontId="33" fillId="0" borderId="63" xfId="0" applyFont="1" applyBorder="1" applyAlignment="1" applyProtection="1">
      <alignment horizontal="left" vertical="center"/>
      <protection locked="0"/>
    </xf>
    <xf numFmtId="0" fontId="33" fillId="0" borderId="64" xfId="0" applyFont="1" applyBorder="1" applyAlignment="1" applyProtection="1">
      <alignment horizontal="left" vertical="center"/>
      <protection locked="0"/>
    </xf>
    <xf numFmtId="0" fontId="29" fillId="0" borderId="24" xfId="0" applyFont="1" applyBorder="1" applyAlignment="1">
      <alignment horizontal="center" vertical="center"/>
    </xf>
    <xf numFmtId="0" fontId="29" fillId="0" borderId="25" xfId="0" applyFont="1" applyBorder="1" applyAlignment="1">
      <alignment horizontal="center" vertical="center"/>
    </xf>
    <xf numFmtId="0" fontId="29" fillId="0" borderId="26" xfId="0" applyFont="1" applyBorder="1" applyAlignment="1">
      <alignment horizontal="center" vertical="center"/>
    </xf>
    <xf numFmtId="0" fontId="0" fillId="0" borderId="61" xfId="0" applyBorder="1" applyAlignment="1">
      <alignment horizontal="center" vertical="center"/>
    </xf>
    <xf numFmtId="0" fontId="0" fillId="0" borderId="62" xfId="0" applyBorder="1" applyAlignment="1">
      <alignment horizontal="center" vertical="center"/>
    </xf>
    <xf numFmtId="0" fontId="20" fillId="0" borderId="63" xfId="0" applyFont="1" applyBorder="1" applyAlignment="1">
      <alignment horizontal="left" vertical="center"/>
    </xf>
    <xf numFmtId="0" fontId="20" fillId="0" borderId="64" xfId="0" applyFont="1" applyBorder="1" applyAlignment="1">
      <alignment horizontal="left" vertical="center"/>
    </xf>
    <xf numFmtId="0" fontId="0" fillId="0" borderId="24"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176" fontId="5" fillId="0" borderId="0" xfId="0" applyNumberFormat="1" applyFont="1" applyAlignment="1">
      <alignment horizontal="right" vertical="center"/>
    </xf>
    <xf numFmtId="0" fontId="3" fillId="0" borderId="0" xfId="0" applyFont="1" applyAlignment="1" applyProtection="1">
      <alignment horizontal="right" vertical="center"/>
      <protection locked="0"/>
    </xf>
    <xf numFmtId="0" fontId="36" fillId="0" borderId="0" xfId="0" applyFont="1" applyAlignment="1">
      <alignment horizontal="center" vertical="center"/>
    </xf>
    <xf numFmtId="176" fontId="37" fillId="0" borderId="38" xfId="0" applyNumberFormat="1" applyFont="1" applyBorder="1" applyAlignment="1" applyProtection="1">
      <alignment horizontal="right" vertical="center"/>
      <protection locked="0"/>
    </xf>
    <xf numFmtId="176" fontId="37" fillId="0" borderId="40" xfId="0" applyNumberFormat="1" applyFont="1" applyBorder="1" applyAlignment="1" applyProtection="1">
      <alignment horizontal="right" vertical="center"/>
      <protection locked="0"/>
    </xf>
    <xf numFmtId="0" fontId="29" fillId="0" borderId="58" xfId="0" applyFont="1" applyBorder="1" applyAlignment="1">
      <alignment horizontal="center" vertical="center" wrapText="1" shrinkToFit="1"/>
    </xf>
    <xf numFmtId="0" fontId="29" fillId="0" borderId="39" xfId="0" applyFont="1" applyBorder="1" applyAlignment="1">
      <alignment horizontal="center" vertical="center" wrapText="1" shrinkToFit="1"/>
    </xf>
    <xf numFmtId="0" fontId="29" fillId="0" borderId="59" xfId="0" applyFont="1" applyBorder="1" applyAlignment="1">
      <alignment horizontal="center" vertical="center" wrapText="1" shrinkToFit="1"/>
    </xf>
    <xf numFmtId="0" fontId="0" fillId="0" borderId="58" xfId="0" applyBorder="1" applyAlignment="1">
      <alignment horizontal="center" vertical="center" wrapText="1" shrinkToFit="1"/>
    </xf>
    <xf numFmtId="0" fontId="0" fillId="0" borderId="39" xfId="0" applyBorder="1" applyAlignment="1">
      <alignment horizontal="center" vertical="center" wrapText="1" shrinkToFit="1"/>
    </xf>
    <xf numFmtId="0" fontId="0" fillId="0" borderId="59" xfId="0" applyBorder="1" applyAlignment="1">
      <alignment horizontal="center" vertical="center" wrapText="1" shrinkToFit="1"/>
    </xf>
    <xf numFmtId="0" fontId="29" fillId="0" borderId="91" xfId="0" applyFont="1" applyBorder="1" applyAlignment="1">
      <alignment horizontal="center" vertical="center"/>
    </xf>
    <xf numFmtId="0" fontId="29" fillId="0" borderId="92" xfId="0" applyFont="1" applyBorder="1" applyAlignment="1">
      <alignment horizontal="center" vertical="center"/>
    </xf>
    <xf numFmtId="0" fontId="29" fillId="0" borderId="93" xfId="0" applyFont="1" applyBorder="1" applyAlignment="1">
      <alignment horizontal="center" vertical="center"/>
    </xf>
    <xf numFmtId="176" fontId="33" fillId="0" borderId="91" xfId="0" applyNumberFormat="1" applyFont="1" applyBorder="1" applyAlignment="1" applyProtection="1">
      <alignment horizontal="right" vertical="center"/>
      <protection locked="0"/>
    </xf>
    <xf numFmtId="176" fontId="33" fillId="0" borderId="93" xfId="0" applyNumberFormat="1" applyFont="1" applyBorder="1" applyAlignment="1" applyProtection="1">
      <alignment horizontal="right" vertical="center"/>
      <protection locked="0"/>
    </xf>
    <xf numFmtId="0" fontId="0" fillId="0" borderId="2" xfId="0" applyBorder="1" applyAlignment="1">
      <alignment horizontal="center" vertical="center"/>
    </xf>
    <xf numFmtId="176" fontId="5" fillId="0" borderId="17" xfId="0" applyNumberFormat="1" applyFont="1" applyBorder="1" applyAlignment="1">
      <alignment horizontal="right" vertical="center"/>
    </xf>
    <xf numFmtId="176" fontId="5" fillId="0" borderId="18" xfId="0" applyNumberFormat="1" applyFont="1" applyBorder="1" applyAlignment="1">
      <alignment horizontal="right" vertical="center"/>
    </xf>
    <xf numFmtId="0" fontId="29" fillId="0" borderId="2" xfId="0" applyFont="1" applyBorder="1" applyAlignment="1">
      <alignment horizontal="center" vertical="center"/>
    </xf>
    <xf numFmtId="176" fontId="33" fillId="0" borderId="17" xfId="0" applyNumberFormat="1" applyFont="1" applyBorder="1" applyAlignment="1" applyProtection="1">
      <alignment horizontal="right" vertical="center"/>
      <protection locked="0"/>
    </xf>
    <xf numFmtId="176" fontId="33" fillId="0" borderId="18" xfId="0" applyNumberFormat="1" applyFont="1" applyBorder="1" applyAlignment="1" applyProtection="1">
      <alignment horizontal="right" vertical="center"/>
      <protection locked="0"/>
    </xf>
    <xf numFmtId="0" fontId="29" fillId="0" borderId="42" xfId="0" applyFont="1" applyBorder="1" applyAlignment="1">
      <alignment horizontal="center" vertical="center" wrapText="1"/>
    </xf>
    <xf numFmtId="0" fontId="29" fillId="0" borderId="43" xfId="0" applyFont="1" applyBorder="1" applyAlignment="1">
      <alignment horizontal="center" vertical="center"/>
    </xf>
    <xf numFmtId="0" fontId="29" fillId="0" borderId="29" xfId="0" applyFont="1" applyBorder="1" applyAlignment="1">
      <alignment horizontal="center" vertical="center"/>
    </xf>
    <xf numFmtId="0" fontId="29" fillId="0" borderId="28" xfId="0" applyFont="1" applyBorder="1" applyAlignment="1">
      <alignment horizontal="center" vertical="center"/>
    </xf>
    <xf numFmtId="176" fontId="29" fillId="0" borderId="15" xfId="0" applyNumberFormat="1" applyFont="1" applyBorder="1" applyAlignment="1" applyProtection="1">
      <alignment horizontal="right" vertical="center"/>
      <protection locked="0"/>
    </xf>
    <xf numFmtId="176" fontId="29" fillId="0" borderId="95" xfId="0" applyNumberFormat="1" applyFont="1" applyBorder="1" applyAlignment="1" applyProtection="1">
      <alignment horizontal="right" vertical="center"/>
      <protection locked="0"/>
    </xf>
    <xf numFmtId="176" fontId="29" fillId="0" borderId="50" xfId="0" applyNumberFormat="1" applyFont="1" applyBorder="1" applyAlignment="1" applyProtection="1">
      <alignment horizontal="right" vertical="center"/>
      <protection locked="0"/>
    </xf>
    <xf numFmtId="176" fontId="29" fillId="0" borderId="94" xfId="0" applyNumberFormat="1" applyFont="1" applyBorder="1" applyAlignment="1" applyProtection="1">
      <alignment horizontal="right" vertical="center"/>
      <protection locked="0"/>
    </xf>
    <xf numFmtId="0" fontId="0" fillId="0" borderId="42" xfId="0" applyBorder="1" applyAlignment="1">
      <alignment horizontal="center" vertical="center"/>
    </xf>
    <xf numFmtId="0" fontId="0" fillId="0" borderId="43" xfId="0" applyBorder="1" applyAlignment="1">
      <alignment horizontal="center" vertical="center"/>
    </xf>
    <xf numFmtId="176" fontId="5" fillId="0" borderId="15" xfId="0" applyNumberFormat="1" applyFont="1" applyBorder="1" applyAlignment="1">
      <alignment horizontal="right" vertical="center"/>
    </xf>
    <xf numFmtId="176" fontId="5" fillId="0" borderId="95" xfId="0" applyNumberFormat="1" applyFont="1" applyBorder="1" applyAlignment="1">
      <alignment horizontal="right" vertical="center"/>
    </xf>
    <xf numFmtId="0" fontId="0" fillId="0" borderId="29" xfId="0" applyBorder="1" applyAlignment="1">
      <alignment horizontal="center" vertical="center"/>
    </xf>
    <xf numFmtId="0" fontId="0" fillId="0" borderId="28" xfId="0" applyBorder="1" applyAlignment="1">
      <alignment horizontal="center" vertical="center"/>
    </xf>
    <xf numFmtId="176" fontId="5" fillId="0" borderId="50" xfId="0" applyNumberFormat="1" applyFont="1" applyBorder="1" applyAlignment="1">
      <alignment horizontal="right" vertical="center"/>
    </xf>
    <xf numFmtId="176" fontId="5" fillId="0" borderId="94" xfId="0" applyNumberFormat="1" applyFont="1" applyBorder="1" applyAlignment="1">
      <alignment horizontal="right" vertical="center"/>
    </xf>
    <xf numFmtId="176" fontId="33" fillId="4" borderId="85" xfId="0" applyNumberFormat="1" applyFont="1" applyFill="1" applyBorder="1" applyAlignment="1">
      <alignment horizontal="right" vertical="center"/>
    </xf>
    <xf numFmtId="0" fontId="33" fillId="4" borderId="86" xfId="0" applyFont="1" applyFill="1" applyBorder="1" applyAlignment="1">
      <alignment horizontal="right" vertical="center"/>
    </xf>
    <xf numFmtId="0" fontId="29" fillId="0" borderId="0" xfId="0" applyFont="1" applyAlignment="1">
      <alignment horizontal="right" vertical="center"/>
    </xf>
    <xf numFmtId="176" fontId="29" fillId="0" borderId="0" xfId="0" applyNumberFormat="1" applyFont="1">
      <alignment vertical="center"/>
    </xf>
    <xf numFmtId="0" fontId="0" fillId="0" borderId="47" xfId="0" applyBorder="1" applyAlignment="1">
      <alignment horizontal="center" vertical="center" wrapText="1"/>
    </xf>
    <xf numFmtId="0" fontId="0" fillId="0" borderId="45" xfId="0" applyBorder="1" applyAlignment="1">
      <alignment horizontal="center" vertical="center" wrapText="1"/>
    </xf>
    <xf numFmtId="0" fontId="0" fillId="0" borderId="48" xfId="0" applyBorder="1" applyAlignment="1">
      <alignment horizontal="center" vertical="center" wrapText="1"/>
    </xf>
    <xf numFmtId="0" fontId="0" fillId="0" borderId="17" xfId="0" applyBorder="1" applyAlignment="1">
      <alignment horizontal="center" vertical="center" wrapText="1" shrinkToFit="1"/>
    </xf>
    <xf numFmtId="0" fontId="0" fillId="0" borderId="2" xfId="0" applyBorder="1" applyAlignment="1">
      <alignment horizontal="center" vertical="center" wrapText="1" shrinkToFit="1"/>
    </xf>
    <xf numFmtId="0" fontId="0" fillId="0" borderId="18" xfId="0" applyBorder="1" applyAlignment="1">
      <alignment horizontal="center" vertical="center" wrapText="1" shrinkToFit="1"/>
    </xf>
    <xf numFmtId="0" fontId="33" fillId="0" borderId="67" xfId="0" applyFont="1" applyBorder="1" applyAlignment="1" applyProtection="1">
      <alignment horizontal="left" vertical="center"/>
      <protection locked="0"/>
    </xf>
    <xf numFmtId="0" fontId="33" fillId="0" borderId="68" xfId="0" applyFont="1" applyBorder="1" applyAlignment="1" applyProtection="1">
      <alignment horizontal="left" vertical="center"/>
      <protection locked="0"/>
    </xf>
    <xf numFmtId="0" fontId="33" fillId="0" borderId="69" xfId="0" applyFont="1" applyBorder="1" applyAlignment="1" applyProtection="1">
      <alignment horizontal="left" vertical="center"/>
      <protection locked="0"/>
    </xf>
    <xf numFmtId="0" fontId="20" fillId="0" borderId="67" xfId="0" applyFont="1" applyBorder="1" applyAlignment="1">
      <alignment horizontal="left" vertical="center"/>
    </xf>
    <xf numFmtId="0" fontId="20" fillId="0" borderId="68" xfId="0" applyFont="1" applyBorder="1" applyAlignment="1">
      <alignment horizontal="left" vertical="center"/>
    </xf>
    <xf numFmtId="0" fontId="20" fillId="0" borderId="69" xfId="0" applyFont="1" applyBorder="1" applyAlignment="1">
      <alignment horizontal="left" vertical="center"/>
    </xf>
    <xf numFmtId="0" fontId="33" fillId="0" borderId="61" xfId="0" applyFont="1" applyBorder="1" applyAlignment="1" applyProtection="1">
      <alignment horizontal="left" vertical="center"/>
      <protection locked="0"/>
    </xf>
    <xf numFmtId="0" fontId="20" fillId="0" borderId="87" xfId="0" applyFont="1" applyBorder="1" applyAlignment="1">
      <alignment horizontal="left" vertical="center"/>
    </xf>
    <xf numFmtId="0" fontId="20" fillId="0" borderId="89" xfId="0" applyFont="1" applyBorder="1" applyAlignment="1">
      <alignment horizontal="left" vertical="center"/>
    </xf>
    <xf numFmtId="0" fontId="20" fillId="0" borderId="90" xfId="0" applyFont="1" applyBorder="1" applyAlignment="1">
      <alignment horizontal="left" vertical="center"/>
    </xf>
    <xf numFmtId="0" fontId="20" fillId="0" borderId="17" xfId="0" applyFont="1" applyBorder="1" applyAlignment="1">
      <alignment horizontal="left" vertical="center"/>
    </xf>
    <xf numFmtId="0" fontId="20" fillId="0" borderId="2" xfId="0" applyFont="1" applyBorder="1" applyAlignment="1">
      <alignment horizontal="left" vertical="center"/>
    </xf>
    <xf numFmtId="0" fontId="20" fillId="0" borderId="77" xfId="0" applyFont="1" applyBorder="1" applyAlignment="1">
      <alignment horizontal="left" vertical="center"/>
    </xf>
    <xf numFmtId="0" fontId="20" fillId="0" borderId="11" xfId="0" applyFont="1" applyBorder="1" applyAlignment="1">
      <alignment horizontal="right" vertical="center"/>
    </xf>
    <xf numFmtId="0" fontId="20" fillId="0" borderId="12" xfId="0" applyFont="1" applyBorder="1" applyAlignment="1">
      <alignment horizontal="right" vertical="center"/>
    </xf>
    <xf numFmtId="0" fontId="0" fillId="5" borderId="11" xfId="0" applyFill="1" applyBorder="1" applyAlignment="1">
      <alignment horizontal="center" vertical="center"/>
    </xf>
    <xf numFmtId="0" fontId="0" fillId="5" borderId="13" xfId="0" applyFill="1" applyBorder="1" applyAlignment="1">
      <alignment horizontal="center" vertical="center"/>
    </xf>
    <xf numFmtId="176" fontId="5" fillId="5" borderId="11" xfId="0" applyNumberFormat="1" applyFont="1" applyFill="1" applyBorder="1" applyAlignment="1">
      <alignment horizontal="right" vertical="center"/>
    </xf>
    <xf numFmtId="176" fontId="5" fillId="5" borderId="13" xfId="0" applyNumberFormat="1" applyFont="1" applyFill="1" applyBorder="1" applyAlignment="1">
      <alignment horizontal="right" vertical="center"/>
    </xf>
    <xf numFmtId="0" fontId="0" fillId="0" borderId="56" xfId="0" applyBorder="1" applyAlignment="1">
      <alignment horizontal="center" vertical="center" wrapText="1"/>
    </xf>
    <xf numFmtId="0" fontId="0" fillId="0" borderId="33" xfId="0" applyBorder="1" applyAlignment="1">
      <alignment horizontal="center" vertical="center" wrapText="1"/>
    </xf>
    <xf numFmtId="0" fontId="0" fillId="0" borderId="57" xfId="0" applyBorder="1" applyAlignment="1">
      <alignment horizontal="center" vertical="center" wrapText="1"/>
    </xf>
    <xf numFmtId="0" fontId="0" fillId="0" borderId="51" xfId="0" applyBorder="1" applyAlignment="1">
      <alignment horizontal="center" vertical="center" wrapText="1" shrinkToFit="1"/>
    </xf>
    <xf numFmtId="0" fontId="0" fillId="0" borderId="52" xfId="0" applyBorder="1" applyAlignment="1">
      <alignment horizontal="center" vertical="center" wrapText="1" shrinkToFit="1"/>
    </xf>
    <xf numFmtId="0" fontId="0" fillId="0" borderId="53" xfId="0" applyBorder="1" applyAlignment="1">
      <alignment horizontal="center" vertical="center" wrapText="1" shrinkToFit="1"/>
    </xf>
    <xf numFmtId="0" fontId="0" fillId="0" borderId="58" xfId="0" applyBorder="1" applyAlignment="1">
      <alignment horizontal="center" vertical="center" wrapText="1"/>
    </xf>
    <xf numFmtId="0" fontId="0" fillId="0" borderId="39" xfId="0" applyBorder="1" applyAlignment="1">
      <alignment horizontal="center" vertical="center"/>
    </xf>
    <xf numFmtId="0" fontId="0" fillId="0" borderId="59" xfId="0" applyBorder="1" applyAlignment="1">
      <alignment horizontal="center" vertical="center"/>
    </xf>
    <xf numFmtId="0" fontId="17" fillId="5" borderId="11" xfId="0" applyFont="1" applyFill="1" applyBorder="1" applyAlignment="1">
      <alignment horizontal="center" vertical="center" wrapText="1"/>
    </xf>
    <xf numFmtId="0" fontId="17" fillId="5" borderId="13" xfId="0" applyFont="1" applyFill="1" applyBorder="1" applyAlignment="1">
      <alignment horizontal="center" vertical="center" wrapText="1"/>
    </xf>
    <xf numFmtId="0" fontId="20" fillId="0" borderId="21" xfId="0" applyFont="1" applyBorder="1" applyAlignment="1">
      <alignment horizontal="left" vertical="center"/>
    </xf>
    <xf numFmtId="0" fontId="20" fillId="0" borderId="22" xfId="0" applyFont="1" applyBorder="1" applyAlignment="1">
      <alignment horizontal="left" vertical="center"/>
    </xf>
    <xf numFmtId="0" fontId="20" fillId="0" borderId="83" xfId="0" applyFont="1" applyBorder="1" applyAlignment="1">
      <alignment horizontal="left" vertical="center"/>
    </xf>
    <xf numFmtId="0" fontId="29" fillId="0" borderId="56" xfId="0" applyFont="1" applyBorder="1" applyAlignment="1">
      <alignment horizontal="center" vertical="center" wrapText="1"/>
    </xf>
    <xf numFmtId="0" fontId="29" fillId="0" borderId="33" xfId="0" applyFont="1" applyBorder="1" applyAlignment="1">
      <alignment horizontal="center" vertical="center" wrapText="1"/>
    </xf>
    <xf numFmtId="0" fontId="29" fillId="0" borderId="57" xfId="0" applyFont="1" applyBorder="1" applyAlignment="1">
      <alignment horizontal="center" vertical="center" wrapText="1"/>
    </xf>
    <xf numFmtId="0" fontId="20" fillId="0" borderId="61" xfId="0" applyFont="1" applyBorder="1" applyAlignment="1">
      <alignment horizontal="left" vertical="center"/>
    </xf>
    <xf numFmtId="0" fontId="29" fillId="0" borderId="17" xfId="0" applyFont="1" applyBorder="1" applyAlignment="1">
      <alignment horizontal="center" vertical="center" wrapText="1" shrinkToFit="1"/>
    </xf>
    <xf numFmtId="0" fontId="29" fillId="0" borderId="2" xfId="0" applyFont="1" applyBorder="1" applyAlignment="1">
      <alignment horizontal="center" vertical="center" wrapText="1" shrinkToFit="1"/>
    </xf>
    <xf numFmtId="0" fontId="29" fillId="0" borderId="18" xfId="0" applyFont="1" applyBorder="1" applyAlignment="1">
      <alignment horizontal="center" vertical="center" wrapText="1" shrinkToFit="1"/>
    </xf>
    <xf numFmtId="0" fontId="29" fillId="5" borderId="11" xfId="0" applyFont="1" applyFill="1" applyBorder="1" applyAlignment="1">
      <alignment horizontal="center" vertical="center" wrapText="1"/>
    </xf>
    <xf numFmtId="0" fontId="29" fillId="5" borderId="13" xfId="0" applyFont="1" applyFill="1" applyBorder="1" applyAlignment="1">
      <alignment horizontal="center" vertical="center"/>
    </xf>
    <xf numFmtId="176" fontId="33" fillId="5" borderId="11" xfId="0" applyNumberFormat="1" applyFont="1" applyFill="1" applyBorder="1" applyAlignment="1">
      <alignment horizontal="right" vertical="center"/>
    </xf>
    <xf numFmtId="176" fontId="33" fillId="5" borderId="13" xfId="0" applyNumberFormat="1" applyFont="1" applyFill="1" applyBorder="1" applyAlignment="1">
      <alignment horizontal="right" vertical="center"/>
    </xf>
    <xf numFmtId="0" fontId="29" fillId="0" borderId="58" xfId="0" applyFont="1" applyBorder="1" applyAlignment="1">
      <alignment horizontal="center" vertical="center" wrapText="1"/>
    </xf>
    <xf numFmtId="0" fontId="29" fillId="0" borderId="39" xfId="0" applyFont="1" applyBorder="1" applyAlignment="1">
      <alignment horizontal="center" vertical="center"/>
    </xf>
    <xf numFmtId="0" fontId="29" fillId="0" borderId="59" xfId="0" applyFont="1" applyBorder="1" applyAlignment="1">
      <alignment horizontal="center" vertical="center"/>
    </xf>
    <xf numFmtId="0" fontId="29" fillId="0" borderId="47" xfId="0" applyFont="1" applyBorder="1" applyAlignment="1">
      <alignment horizontal="center" vertical="center" wrapText="1"/>
    </xf>
    <xf numFmtId="0" fontId="29" fillId="0" borderId="45" xfId="0" applyFont="1" applyBorder="1" applyAlignment="1">
      <alignment horizontal="center" vertical="center" wrapText="1"/>
    </xf>
    <xf numFmtId="0" fontId="29" fillId="0" borderId="48" xfId="0" applyFont="1" applyBorder="1" applyAlignment="1">
      <alignment horizontal="center" vertical="center" wrapText="1"/>
    </xf>
    <xf numFmtId="0" fontId="29" fillId="0" borderId="51" xfId="0" applyFont="1" applyBorder="1" applyAlignment="1">
      <alignment horizontal="center" vertical="center" wrapText="1" shrinkToFit="1"/>
    </xf>
    <xf numFmtId="0" fontId="29" fillId="0" borderId="52" xfId="0" applyFont="1" applyBorder="1" applyAlignment="1">
      <alignment horizontal="center" vertical="center" wrapText="1" shrinkToFit="1"/>
    </xf>
    <xf numFmtId="0" fontId="29" fillId="0" borderId="53" xfId="0" applyFont="1" applyBorder="1" applyAlignment="1">
      <alignment horizontal="center" vertical="center" wrapText="1" shrinkToFit="1"/>
    </xf>
    <xf numFmtId="0" fontId="33" fillId="0" borderId="11" xfId="0" applyFont="1" applyBorder="1" applyAlignment="1" applyProtection="1">
      <alignment horizontal="right" vertical="center"/>
      <protection locked="0"/>
    </xf>
    <xf numFmtId="0" fontId="33" fillId="0" borderId="12" xfId="0" applyFont="1" applyBorder="1" applyAlignment="1" applyProtection="1">
      <alignment horizontal="right" vertical="center"/>
      <protection locked="0"/>
    </xf>
    <xf numFmtId="0" fontId="33" fillId="5" borderId="11" xfId="0" applyFont="1" applyFill="1" applyBorder="1" applyAlignment="1">
      <alignment horizontal="center" vertical="center" wrapText="1"/>
    </xf>
    <xf numFmtId="0" fontId="33" fillId="5" borderId="13" xfId="0" applyFont="1" applyFill="1" applyBorder="1" applyAlignment="1">
      <alignment horizontal="center" vertical="center" wrapText="1"/>
    </xf>
    <xf numFmtId="0" fontId="29" fillId="0" borderId="71" xfId="0" applyFont="1" applyBorder="1" applyAlignment="1">
      <alignment horizontal="center" vertical="center"/>
    </xf>
    <xf numFmtId="0" fontId="0" fillId="0" borderId="71" xfId="0" applyBorder="1" applyAlignment="1">
      <alignment horizontal="center" vertical="center"/>
    </xf>
    <xf numFmtId="0" fontId="0" fillId="0" borderId="83" xfId="0" applyBorder="1" applyAlignment="1">
      <alignment horizontal="center" vertical="center"/>
    </xf>
    <xf numFmtId="0" fontId="0" fillId="0" borderId="77" xfId="0" applyBorder="1" applyAlignment="1">
      <alignment horizontal="center" vertical="center"/>
    </xf>
    <xf numFmtId="0" fontId="0" fillId="0" borderId="70" xfId="0" applyBorder="1" applyAlignment="1">
      <alignment horizontal="center" vertical="center"/>
    </xf>
    <xf numFmtId="0" fontId="0" fillId="0" borderId="73" xfId="0" applyBorder="1" applyAlignment="1">
      <alignment horizontal="center" vertical="center"/>
    </xf>
    <xf numFmtId="176" fontId="5" fillId="0" borderId="54" xfId="0" applyNumberFormat="1" applyFont="1" applyBorder="1" applyAlignment="1">
      <alignment horizontal="right" vertical="center"/>
    </xf>
    <xf numFmtId="176" fontId="5" fillId="0" borderId="55" xfId="0" applyNumberFormat="1" applyFont="1" applyBorder="1" applyAlignment="1">
      <alignment horizontal="right" vertical="center"/>
    </xf>
    <xf numFmtId="176" fontId="5" fillId="0" borderId="32" xfId="0" applyNumberFormat="1" applyFont="1" applyBorder="1">
      <alignment vertical="center"/>
    </xf>
    <xf numFmtId="176" fontId="5" fillId="0" borderId="34" xfId="0" applyNumberFormat="1" applyFont="1" applyBorder="1">
      <alignment vertical="center"/>
    </xf>
    <xf numFmtId="0" fontId="33" fillId="0" borderId="74" xfId="0" applyFont="1" applyBorder="1" applyAlignment="1" applyProtection="1">
      <alignment horizontal="left" vertical="center"/>
      <protection locked="0"/>
    </xf>
    <xf numFmtId="0" fontId="33" fillId="0" borderId="75" xfId="0" applyFont="1" applyBorder="1" applyAlignment="1" applyProtection="1">
      <alignment horizontal="left" vertical="center"/>
      <protection locked="0"/>
    </xf>
    <xf numFmtId="0" fontId="29" fillId="0" borderId="31" xfId="0" applyFont="1" applyBorder="1" applyAlignment="1">
      <alignment horizontal="center" vertical="center" wrapText="1"/>
    </xf>
    <xf numFmtId="0" fontId="29" fillId="0" borderId="30" xfId="0" applyFont="1" applyBorder="1" applyAlignment="1">
      <alignment horizontal="center" vertical="center"/>
    </xf>
    <xf numFmtId="176" fontId="33" fillId="0" borderId="54" xfId="0" applyNumberFormat="1" applyFont="1" applyBorder="1" applyAlignment="1" applyProtection="1">
      <alignment horizontal="right" vertical="center"/>
      <protection locked="0"/>
    </xf>
    <xf numFmtId="176" fontId="33" fillId="0" borderId="55" xfId="0" applyNumberFormat="1" applyFont="1" applyBorder="1" applyAlignment="1" applyProtection="1">
      <alignment horizontal="right" vertical="center"/>
      <protection locked="0"/>
    </xf>
    <xf numFmtId="0" fontId="0" fillId="0" borderId="74" xfId="0" applyBorder="1" applyAlignment="1">
      <alignment horizontal="center" vertical="center"/>
    </xf>
    <xf numFmtId="0" fontId="33" fillId="0" borderId="71" xfId="0" applyFont="1" applyBorder="1" applyAlignment="1" applyProtection="1">
      <alignment horizontal="left" vertical="center"/>
      <protection locked="0"/>
    </xf>
    <xf numFmtId="0" fontId="33" fillId="0" borderId="72" xfId="0" applyFont="1" applyBorder="1" applyAlignment="1" applyProtection="1">
      <alignment horizontal="left" vertical="center"/>
      <protection locked="0"/>
    </xf>
    <xf numFmtId="0" fontId="29" fillId="0" borderId="70" xfId="0" applyFont="1" applyBorder="1" applyAlignment="1">
      <alignment horizontal="center" vertical="center"/>
    </xf>
    <xf numFmtId="0" fontId="29" fillId="0" borderId="73" xfId="0" applyFont="1" applyBorder="1" applyAlignment="1">
      <alignment horizontal="center" vertical="center"/>
    </xf>
    <xf numFmtId="0" fontId="29" fillId="0" borderId="74" xfId="0" applyFont="1" applyBorder="1" applyAlignment="1">
      <alignment horizontal="center" vertical="center"/>
    </xf>
    <xf numFmtId="0" fontId="33" fillId="0" borderId="10" xfId="0" applyFont="1" applyBorder="1" applyAlignment="1" applyProtection="1">
      <alignment horizontal="left" vertical="center"/>
      <protection locked="0"/>
    </xf>
    <xf numFmtId="0" fontId="33" fillId="0" borderId="82" xfId="0" applyFont="1" applyBorder="1" applyAlignment="1" applyProtection="1">
      <alignment horizontal="left" vertical="center"/>
      <protection locked="0"/>
    </xf>
    <xf numFmtId="0" fontId="0" fillId="0" borderId="31" xfId="0" applyBorder="1" applyAlignment="1">
      <alignment horizontal="center" vertical="center" wrapText="1"/>
    </xf>
    <xf numFmtId="0" fontId="0" fillId="0" borderId="30" xfId="0" applyBorder="1" applyAlignment="1">
      <alignment horizontal="center" vertical="center"/>
    </xf>
    <xf numFmtId="0" fontId="0" fillId="0" borderId="63" xfId="0" applyBorder="1" applyAlignment="1">
      <alignment horizontal="center" vertical="center"/>
    </xf>
    <xf numFmtId="0" fontId="0" fillId="0" borderId="64" xfId="0" applyBorder="1" applyAlignment="1">
      <alignment horizontal="center" vertical="center"/>
    </xf>
    <xf numFmtId="0" fontId="0" fillId="0" borderId="80" xfId="0" applyBorder="1" applyAlignment="1">
      <alignment horizontal="center" vertical="center"/>
    </xf>
    <xf numFmtId="0" fontId="0" fillId="0" borderId="72" xfId="0" applyBorder="1" applyAlignment="1">
      <alignment horizontal="center" vertical="center"/>
    </xf>
    <xf numFmtId="0" fontId="0" fillId="0" borderId="75" xfId="0" applyBorder="1" applyAlignment="1">
      <alignment horizontal="center" vertical="center"/>
    </xf>
    <xf numFmtId="0" fontId="0" fillId="0" borderId="82" xfId="0" applyBorder="1" applyAlignment="1">
      <alignment horizontal="center" vertical="center"/>
    </xf>
  </cellXfs>
  <cellStyles count="4">
    <cellStyle name="ハイパーリンク" xfId="1" builtinId="8"/>
    <cellStyle name="標準" xfId="0" builtinId="0"/>
    <cellStyle name="表示済みのハイパーリンク" xfId="2" builtinId="9" hidden="1"/>
    <cellStyle name="表示済みのハイパーリンク" xfId="3" builtinId="9" customBuiltin="1"/>
  </cellStyles>
  <dxfs count="0"/>
  <tableStyles count="0" defaultTableStyle="TableStyleMedium2" defaultPivotStyle="PivotStyleLight16"/>
  <colors>
    <mruColors>
      <color rgb="FF0563C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76200</xdr:colOff>
          <xdr:row>15</xdr:row>
          <xdr:rowOff>38100</xdr:rowOff>
        </xdr:from>
        <xdr:to>
          <xdr:col>7</xdr:col>
          <xdr:colOff>209550</xdr:colOff>
          <xdr:row>16</xdr:row>
          <xdr:rowOff>47625</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1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95250</xdr:colOff>
          <xdr:row>15</xdr:row>
          <xdr:rowOff>38100</xdr:rowOff>
        </xdr:from>
        <xdr:to>
          <xdr:col>8</xdr:col>
          <xdr:colOff>142875</xdr:colOff>
          <xdr:row>16</xdr:row>
          <xdr:rowOff>57150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1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133350</xdr:colOff>
          <xdr:row>15</xdr:row>
          <xdr:rowOff>38100</xdr:rowOff>
        </xdr:from>
        <xdr:to>
          <xdr:col>9</xdr:col>
          <xdr:colOff>0</xdr:colOff>
          <xdr:row>16</xdr:row>
          <xdr:rowOff>57150</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1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76200</xdr:colOff>
          <xdr:row>15</xdr:row>
          <xdr:rowOff>38100</xdr:rowOff>
        </xdr:from>
        <xdr:to>
          <xdr:col>19</xdr:col>
          <xdr:colOff>209550</xdr:colOff>
          <xdr:row>16</xdr:row>
          <xdr:rowOff>47625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1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19</xdr:col>
          <xdr:colOff>95250</xdr:colOff>
          <xdr:row>15</xdr:row>
          <xdr:rowOff>38100</xdr:rowOff>
        </xdr:from>
        <xdr:to>
          <xdr:col>20</xdr:col>
          <xdr:colOff>142875</xdr:colOff>
          <xdr:row>16</xdr:row>
          <xdr:rowOff>57150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1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133350</xdr:colOff>
          <xdr:row>15</xdr:row>
          <xdr:rowOff>38100</xdr:rowOff>
        </xdr:from>
        <xdr:to>
          <xdr:col>21</xdr:col>
          <xdr:colOff>0</xdr:colOff>
          <xdr:row>16</xdr:row>
          <xdr:rowOff>57150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1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a:t>
              </a:r>
            </a:p>
          </xdr:txBody>
        </xdr:sp>
        <xdr:clientData/>
      </xdr:twoCellAnchor>
    </mc:Choice>
    <mc:Fallback/>
  </mc:AlternateContent>
  <xdr:twoCellAnchor>
    <xdr:from>
      <xdr:col>14</xdr:col>
      <xdr:colOff>45720</xdr:colOff>
      <xdr:row>0</xdr:row>
      <xdr:rowOff>137160</xdr:rowOff>
    </xdr:from>
    <xdr:to>
      <xdr:col>14</xdr:col>
      <xdr:colOff>998220</xdr:colOff>
      <xdr:row>1</xdr:row>
      <xdr:rowOff>388620</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53400" y="137160"/>
          <a:ext cx="952500" cy="48006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0070C0"/>
              </a:solidFill>
            </a:rPr>
            <a:t>記入例</a:t>
          </a:r>
        </a:p>
      </xdr:txBody>
    </xdr:sp>
    <xdr:clientData/>
  </xdr:twoCellAnchor>
  <xdr:twoCellAnchor>
    <xdr:from>
      <xdr:col>21</xdr:col>
      <xdr:colOff>441960</xdr:colOff>
      <xdr:row>3</xdr:row>
      <xdr:rowOff>274320</xdr:rowOff>
    </xdr:from>
    <xdr:to>
      <xdr:col>22</xdr:col>
      <xdr:colOff>632460</xdr:colOff>
      <xdr:row>6</xdr:row>
      <xdr:rowOff>365760</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4386560" y="1173480"/>
          <a:ext cx="861060" cy="807720"/>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441960</xdr:colOff>
      <xdr:row>3</xdr:row>
      <xdr:rowOff>342900</xdr:rowOff>
    </xdr:from>
    <xdr:to>
      <xdr:col>22</xdr:col>
      <xdr:colOff>533400</xdr:colOff>
      <xdr:row>6</xdr:row>
      <xdr:rowOff>251460</xdr:rowOff>
    </xdr:to>
    <xdr:sp macro="" textlink="">
      <xdr:nvSpPr>
        <xdr:cNvPr id="6" name="テキスト ボックス 5">
          <a:extLst>
            <a:ext uri="{FF2B5EF4-FFF2-40B4-BE49-F238E27FC236}">
              <a16:creationId xmlns:a16="http://schemas.microsoft.com/office/drawing/2014/main" id="{00000000-0008-0000-0100-000006000000}"/>
            </a:ext>
          </a:extLst>
        </xdr:cNvPr>
        <xdr:cNvSpPr txBox="1"/>
      </xdr:nvSpPr>
      <xdr:spPr>
        <a:xfrm>
          <a:off x="14386560" y="1242060"/>
          <a:ext cx="762000" cy="624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株式会社</a:t>
          </a:r>
          <a:endParaRPr kumimoji="1" lang="en-US" altLang="ja-JP" sz="1100">
            <a:solidFill>
              <a:srgbClr val="FF0000"/>
            </a:solidFill>
          </a:endParaRPr>
        </a:p>
        <a:p>
          <a:r>
            <a:rPr kumimoji="1" lang="ja-JP" altLang="en-US" sz="1100">
              <a:solidFill>
                <a:srgbClr val="FF0000"/>
              </a:solidFill>
            </a:rPr>
            <a:t>○○電気</a:t>
          </a:r>
        </a:p>
      </xdr:txBody>
    </xdr:sp>
    <xdr:clientData/>
  </xdr:twoCellAnchor>
  <xdr:twoCellAnchor>
    <xdr:from>
      <xdr:col>21</xdr:col>
      <xdr:colOff>586740</xdr:colOff>
      <xdr:row>20</xdr:row>
      <xdr:rowOff>38100</xdr:rowOff>
    </xdr:from>
    <xdr:to>
      <xdr:col>26</xdr:col>
      <xdr:colOff>175260</xdr:colOff>
      <xdr:row>23</xdr:row>
      <xdr:rowOff>44824</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4625469" y="7057465"/>
          <a:ext cx="2950285" cy="1270747"/>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70C0"/>
              </a:solidFill>
            </a:rPr>
            <a:t>機器費（助成対象機器費）はパッケージに係る機器費です。</a:t>
          </a:r>
          <a:endParaRPr kumimoji="1" lang="en-US" altLang="ja-JP" sz="1100">
            <a:solidFill>
              <a:srgbClr val="0070C0"/>
            </a:solidFill>
          </a:endParaRPr>
        </a:p>
        <a:p>
          <a:pPr algn="l"/>
          <a:endParaRPr kumimoji="1" lang="en-US" altLang="ja-JP" sz="1100">
            <a:solidFill>
              <a:srgbClr val="0070C0"/>
            </a:solidFill>
          </a:endParaRPr>
        </a:p>
        <a:p>
          <a:pPr algn="l"/>
          <a:r>
            <a:rPr kumimoji="1" lang="en-US" altLang="ja-JP" sz="1100">
              <a:solidFill>
                <a:srgbClr val="0070C0"/>
              </a:solidFill>
            </a:rPr>
            <a:t>※</a:t>
          </a:r>
          <a:r>
            <a:rPr kumimoji="1" lang="ja-JP" altLang="en-US" sz="1100">
              <a:solidFill>
                <a:srgbClr val="0070C0"/>
              </a:solidFill>
            </a:rPr>
            <a:t>合計額が</a:t>
          </a:r>
          <a:r>
            <a:rPr kumimoji="1" lang="en-US" altLang="ja-JP" sz="1100">
              <a:solidFill>
                <a:srgbClr val="0070C0"/>
              </a:solidFill>
            </a:rPr>
            <a:t>【</a:t>
          </a:r>
          <a:r>
            <a:rPr kumimoji="1" lang="ja-JP" altLang="en-US" sz="1100">
              <a:solidFill>
                <a:srgbClr val="0070C0"/>
              </a:solidFill>
            </a:rPr>
            <a:t>蓄電池</a:t>
          </a:r>
          <a:r>
            <a:rPr kumimoji="1" lang="en-US" altLang="ja-JP" sz="1100">
              <a:solidFill>
                <a:srgbClr val="0070C0"/>
              </a:solidFill>
            </a:rPr>
            <a:t>】</a:t>
          </a:r>
          <a:r>
            <a:rPr kumimoji="1" lang="ja-JP" altLang="en-US" sz="1100">
              <a:solidFill>
                <a:srgbClr val="0070C0"/>
              </a:solidFill>
            </a:rPr>
            <a:t>申請書（</a:t>
          </a:r>
          <a:r>
            <a:rPr kumimoji="1" lang="en-US" altLang="ja-JP" sz="1100">
              <a:solidFill>
                <a:srgbClr val="0070C0"/>
              </a:solidFill>
            </a:rPr>
            <a:t>2/3</a:t>
          </a:r>
          <a:r>
            <a:rPr kumimoji="1" lang="ja-JP" altLang="en-US" sz="1100">
              <a:solidFill>
                <a:srgbClr val="0070C0"/>
              </a:solidFill>
            </a:rPr>
            <a:t>）（</a:t>
          </a:r>
          <a:r>
            <a:rPr kumimoji="1" lang="en-US" altLang="ja-JP" sz="1100">
              <a:solidFill>
                <a:srgbClr val="0070C0"/>
              </a:solidFill>
            </a:rPr>
            <a:t>6</a:t>
          </a:r>
          <a:r>
            <a:rPr kumimoji="1" lang="ja-JP" altLang="en-US" sz="1100">
              <a:solidFill>
                <a:srgbClr val="0070C0"/>
              </a:solidFill>
            </a:rPr>
            <a:t>）の購入金額欄に記入する金額となります。</a:t>
          </a:r>
        </a:p>
        <a:p>
          <a:pPr algn="l"/>
          <a:endParaRPr kumimoji="1" lang="ja-JP" altLang="en-US" sz="1100">
            <a:solidFill>
              <a:srgbClr val="0070C0"/>
            </a:solidFill>
          </a:endParaRPr>
        </a:p>
      </xdr:txBody>
    </xdr:sp>
    <xdr:clientData/>
  </xdr:twoCellAnchor>
  <xdr:twoCellAnchor>
    <xdr:from>
      <xdr:col>21</xdr:col>
      <xdr:colOff>16584</xdr:colOff>
      <xdr:row>21</xdr:row>
      <xdr:rowOff>2690</xdr:rowOff>
    </xdr:from>
    <xdr:to>
      <xdr:col>21</xdr:col>
      <xdr:colOff>592584</xdr:colOff>
      <xdr:row>21</xdr:row>
      <xdr:rowOff>2690</xdr:rowOff>
    </xdr:to>
    <xdr:cxnSp macro="">
      <xdr:nvCxnSpPr>
        <xdr:cNvPr id="9" name="直線矢印コネクタ 8">
          <a:extLst>
            <a:ext uri="{FF2B5EF4-FFF2-40B4-BE49-F238E27FC236}">
              <a16:creationId xmlns:a16="http://schemas.microsoft.com/office/drawing/2014/main" id="{00000000-0008-0000-0100-000009000000}"/>
            </a:ext>
          </a:extLst>
        </xdr:cNvPr>
        <xdr:cNvCxnSpPr/>
      </xdr:nvCxnSpPr>
      <xdr:spPr>
        <a:xfrm flipH="1">
          <a:off x="14055313" y="7658549"/>
          <a:ext cx="576000" cy="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551778</xdr:colOff>
      <xdr:row>12</xdr:row>
      <xdr:rowOff>190500</xdr:rowOff>
    </xdr:from>
    <xdr:to>
      <xdr:col>26</xdr:col>
      <xdr:colOff>285078</xdr:colOff>
      <xdr:row>13</xdr:row>
      <xdr:rowOff>449580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14590507" y="3713629"/>
          <a:ext cx="3095065" cy="106590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u="sng">
              <a:solidFill>
                <a:srgbClr val="0070C0"/>
              </a:solidFill>
            </a:rPr>
            <a:t>増設等で太陽光の申請はしない</a:t>
          </a:r>
          <a:r>
            <a:rPr kumimoji="1" lang="ja-JP" altLang="en-US" sz="1100">
              <a:solidFill>
                <a:srgbClr val="0070C0"/>
              </a:solidFill>
            </a:rPr>
            <a:t>が、太陽光の設置がある場合は、モジュールの型番とパワーコンディショナーの型番を記載してください。</a:t>
          </a:r>
        </a:p>
      </xdr:txBody>
    </xdr:sp>
    <xdr:clientData/>
  </xdr:twoCellAnchor>
  <xdr:twoCellAnchor>
    <xdr:from>
      <xdr:col>20</xdr:col>
      <xdr:colOff>781722</xdr:colOff>
      <xdr:row>12</xdr:row>
      <xdr:rowOff>120575</xdr:rowOff>
    </xdr:from>
    <xdr:to>
      <xdr:col>21</xdr:col>
      <xdr:colOff>461682</xdr:colOff>
      <xdr:row>13</xdr:row>
      <xdr:rowOff>410135</xdr:rowOff>
    </xdr:to>
    <xdr:sp macro="" textlink="">
      <xdr:nvSpPr>
        <xdr:cNvPr id="11" name="右中かっこ 10">
          <a:extLst>
            <a:ext uri="{FF2B5EF4-FFF2-40B4-BE49-F238E27FC236}">
              <a16:creationId xmlns:a16="http://schemas.microsoft.com/office/drawing/2014/main" id="{00000000-0008-0000-0100-00000B000000}"/>
            </a:ext>
          </a:extLst>
        </xdr:cNvPr>
        <xdr:cNvSpPr/>
      </xdr:nvSpPr>
      <xdr:spPr>
        <a:xfrm>
          <a:off x="13968804" y="3643704"/>
          <a:ext cx="531607" cy="1096384"/>
        </a:xfrm>
        <a:prstGeom prst="rightBrace">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556260</xdr:colOff>
      <xdr:row>17</xdr:row>
      <xdr:rowOff>137160</xdr:rowOff>
    </xdr:from>
    <xdr:to>
      <xdr:col>26</xdr:col>
      <xdr:colOff>228600</xdr:colOff>
      <xdr:row>18</xdr:row>
      <xdr:rowOff>76200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4500860" y="6019800"/>
          <a:ext cx="3025140" cy="57150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70C0"/>
              </a:solidFill>
            </a:rPr>
            <a:t>既存の</a:t>
          </a:r>
          <a:r>
            <a:rPr kumimoji="1" lang="en-US" altLang="ja-JP" sz="1100">
              <a:solidFill>
                <a:srgbClr val="0070C0"/>
              </a:solidFill>
            </a:rPr>
            <a:t>kw</a:t>
          </a:r>
          <a:r>
            <a:rPr kumimoji="1" lang="ja-JP" altLang="en-US" sz="1100">
              <a:solidFill>
                <a:srgbClr val="0070C0"/>
              </a:solidFill>
            </a:rPr>
            <a:t>＋増設分の</a:t>
          </a:r>
          <a:r>
            <a:rPr kumimoji="1" lang="en-US" altLang="ja-JP" sz="1100">
              <a:solidFill>
                <a:srgbClr val="0070C0"/>
              </a:solidFill>
            </a:rPr>
            <a:t>kw</a:t>
          </a:r>
          <a:r>
            <a:rPr kumimoji="1" lang="ja-JP" altLang="en-US" sz="1100">
              <a:solidFill>
                <a:srgbClr val="0070C0"/>
              </a:solidFill>
            </a:rPr>
            <a:t>（パワコン付け替え後）の発電出力を記載してください。</a:t>
          </a:r>
        </a:p>
      </xdr:txBody>
    </xdr:sp>
    <xdr:clientData/>
  </xdr:twoCellAnchor>
  <xdr:twoCellAnchor>
    <xdr:from>
      <xdr:col>21</xdr:col>
      <xdr:colOff>7620</xdr:colOff>
      <xdr:row>17</xdr:row>
      <xdr:rowOff>289560</xdr:rowOff>
    </xdr:from>
    <xdr:to>
      <xdr:col>21</xdr:col>
      <xdr:colOff>547620</xdr:colOff>
      <xdr:row>17</xdr:row>
      <xdr:rowOff>289560</xdr:rowOff>
    </xdr:to>
    <xdr:cxnSp macro="">
      <xdr:nvCxnSpPr>
        <xdr:cNvPr id="20" name="直線矢印コネクタ 19">
          <a:extLst>
            <a:ext uri="{FF2B5EF4-FFF2-40B4-BE49-F238E27FC236}">
              <a16:creationId xmlns:a16="http://schemas.microsoft.com/office/drawing/2014/main" id="{00000000-0008-0000-0100-000014000000}"/>
            </a:ext>
          </a:extLst>
        </xdr:cNvPr>
        <xdr:cNvCxnSpPr/>
      </xdr:nvCxnSpPr>
      <xdr:spPr>
        <a:xfrm flipH="1">
          <a:off x="13952220" y="6172200"/>
          <a:ext cx="540000" cy="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548640</xdr:colOff>
      <xdr:row>15</xdr:row>
      <xdr:rowOff>45720</xdr:rowOff>
    </xdr:from>
    <xdr:to>
      <xdr:col>26</xdr:col>
      <xdr:colOff>220980</xdr:colOff>
      <xdr:row>15</xdr:row>
      <xdr:rowOff>617220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4493240" y="5128260"/>
          <a:ext cx="3025140" cy="57150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rgbClr val="0070C0"/>
              </a:solidFill>
            </a:rPr>
            <a:t>「その他」（例：一部付け替え、併設等）の場合は、備考欄へ詳細を記入してください</a:t>
          </a:r>
          <a:r>
            <a:rPr kumimoji="1" lang="ja-JP" altLang="en-US" sz="1100">
              <a:solidFill>
                <a:srgbClr val="002060"/>
              </a:solidFill>
            </a:rPr>
            <a:t>。</a:t>
          </a:r>
          <a:r>
            <a:rPr kumimoji="1" lang="ja-JP" altLang="en-US" sz="1100"/>
            <a:t>。</a:t>
          </a:r>
        </a:p>
      </xdr:txBody>
    </xdr:sp>
    <xdr:clientData/>
  </xdr:twoCellAnchor>
  <xdr:twoCellAnchor>
    <xdr:from>
      <xdr:col>21</xdr:col>
      <xdr:colOff>0</xdr:colOff>
      <xdr:row>15</xdr:row>
      <xdr:rowOff>198120</xdr:rowOff>
    </xdr:from>
    <xdr:to>
      <xdr:col>21</xdr:col>
      <xdr:colOff>540000</xdr:colOff>
      <xdr:row>15</xdr:row>
      <xdr:rowOff>198120</xdr:rowOff>
    </xdr:to>
    <xdr:cxnSp macro="">
      <xdr:nvCxnSpPr>
        <xdr:cNvPr id="22" name="直線矢印コネクタ 21">
          <a:extLst>
            <a:ext uri="{FF2B5EF4-FFF2-40B4-BE49-F238E27FC236}">
              <a16:creationId xmlns:a16="http://schemas.microsoft.com/office/drawing/2014/main" id="{00000000-0008-0000-0100-000016000000}"/>
            </a:ext>
          </a:extLst>
        </xdr:cNvPr>
        <xdr:cNvCxnSpPr/>
      </xdr:nvCxnSpPr>
      <xdr:spPr>
        <a:xfrm flipH="1">
          <a:off x="13944600" y="5280660"/>
          <a:ext cx="540000" cy="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571500</xdr:colOff>
      <xdr:row>19</xdr:row>
      <xdr:rowOff>277906</xdr:rowOff>
    </xdr:from>
    <xdr:to>
      <xdr:col>20</xdr:col>
      <xdr:colOff>821677</xdr:colOff>
      <xdr:row>22</xdr:row>
      <xdr:rowOff>8964</xdr:rowOff>
    </xdr:to>
    <xdr:sp macro="" textlink="">
      <xdr:nvSpPr>
        <xdr:cNvPr id="23" name="角丸四角形 22">
          <a:extLst>
            <a:ext uri="{FF2B5EF4-FFF2-40B4-BE49-F238E27FC236}">
              <a16:creationId xmlns:a16="http://schemas.microsoft.com/office/drawing/2014/main" id="{00000000-0008-0000-0100-000017000000}"/>
            </a:ext>
          </a:extLst>
        </xdr:cNvPr>
        <xdr:cNvSpPr/>
      </xdr:nvSpPr>
      <xdr:spPr>
        <a:xfrm>
          <a:off x="13068300" y="6960646"/>
          <a:ext cx="920737" cy="1003598"/>
        </a:xfrm>
        <a:prstGeom prst="round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solidFill>
              <a:srgbClr val="0070C0"/>
            </a:solidFill>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324971</xdr:colOff>
      <xdr:row>3</xdr:row>
      <xdr:rowOff>201706</xdr:rowOff>
    </xdr:from>
    <xdr:to>
      <xdr:col>20</xdr:col>
      <xdr:colOff>504265</xdr:colOff>
      <xdr:row>6</xdr:row>
      <xdr:rowOff>190500</xdr:rowOff>
    </xdr:to>
    <xdr:sp macro="" textlink="">
      <xdr:nvSpPr>
        <xdr:cNvPr id="2" name="角丸四角形 1">
          <a:extLst>
            <a:ext uri="{FF2B5EF4-FFF2-40B4-BE49-F238E27FC236}">
              <a16:creationId xmlns:a16="http://schemas.microsoft.com/office/drawing/2014/main" id="{00000000-0008-0000-0200-000002000000}"/>
            </a:ext>
          </a:extLst>
        </xdr:cNvPr>
        <xdr:cNvSpPr/>
      </xdr:nvSpPr>
      <xdr:spPr>
        <a:xfrm>
          <a:off x="13488521" y="1116106"/>
          <a:ext cx="865094" cy="703169"/>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rgbClr val="FF0000"/>
              </a:solidFill>
            </a:rPr>
            <a:t>株式会社</a:t>
          </a:r>
          <a:endParaRPr kumimoji="1" lang="en-US" altLang="ja-JP" sz="1100">
            <a:solidFill>
              <a:srgbClr val="FF0000"/>
            </a:solidFill>
          </a:endParaRPr>
        </a:p>
        <a:p>
          <a:pPr algn="ctr"/>
          <a:r>
            <a:rPr kumimoji="1" lang="ja-JP" altLang="en-US" sz="1100">
              <a:solidFill>
                <a:srgbClr val="FF0000"/>
              </a:solidFill>
            </a:rPr>
            <a:t>〇〇電気</a:t>
          </a:r>
          <a:endParaRPr kumimoji="1" lang="en-US" altLang="ja-JP" sz="1100">
            <a:solidFill>
              <a:srgbClr val="FF0000"/>
            </a:solidFill>
          </a:endParaRPr>
        </a:p>
      </xdr:txBody>
    </xdr:sp>
    <xdr:clientData/>
  </xdr:twoCellAnchor>
  <xdr:twoCellAnchor>
    <xdr:from>
      <xdr:col>12</xdr:col>
      <xdr:colOff>168089</xdr:colOff>
      <xdr:row>0</xdr:row>
      <xdr:rowOff>224117</xdr:rowOff>
    </xdr:from>
    <xdr:to>
      <xdr:col>12</xdr:col>
      <xdr:colOff>1120589</xdr:colOff>
      <xdr:row>2</xdr:row>
      <xdr:rowOff>46840</xdr:rowOff>
    </xdr:to>
    <xdr:sp macro="" textlink="">
      <xdr:nvSpPr>
        <xdr:cNvPr id="3" name="テキスト ボックス 2">
          <a:extLst>
            <a:ext uri="{FF2B5EF4-FFF2-40B4-BE49-F238E27FC236}">
              <a16:creationId xmlns:a16="http://schemas.microsoft.com/office/drawing/2014/main" id="{00000000-0008-0000-0200-000003000000}"/>
            </a:ext>
          </a:extLst>
        </xdr:cNvPr>
        <xdr:cNvSpPr txBox="1"/>
      </xdr:nvSpPr>
      <xdr:spPr>
        <a:xfrm>
          <a:off x="7474324" y="224117"/>
          <a:ext cx="952500" cy="48387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0070C0"/>
              </a:solidFill>
            </a:rPr>
            <a:t>記入例</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13</xdr:col>
      <xdr:colOff>45720</xdr:colOff>
      <xdr:row>0</xdr:row>
      <xdr:rowOff>190500</xdr:rowOff>
    </xdr:from>
    <xdr:to>
      <xdr:col>13</xdr:col>
      <xdr:colOff>998220</xdr:colOff>
      <xdr:row>2</xdr:row>
      <xdr:rowOff>7620</xdr:rowOff>
    </xdr:to>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8884920" y="190500"/>
          <a:ext cx="952500" cy="48387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0070C0"/>
              </a:solidFill>
            </a:rPr>
            <a:t>記入例</a:t>
          </a:r>
        </a:p>
      </xdr:txBody>
    </xdr:sp>
    <xdr:clientData/>
  </xdr:twoCellAnchor>
  <xdr:twoCellAnchor>
    <xdr:from>
      <xdr:col>20</xdr:col>
      <xdr:colOff>441960</xdr:colOff>
      <xdr:row>3</xdr:row>
      <xdr:rowOff>274320</xdr:rowOff>
    </xdr:from>
    <xdr:to>
      <xdr:col>21</xdr:col>
      <xdr:colOff>632460</xdr:colOff>
      <xdr:row>6</xdr:row>
      <xdr:rowOff>365760</xdr:rowOff>
    </xdr:to>
    <xdr:sp macro="" textlink="">
      <xdr:nvSpPr>
        <xdr:cNvPr id="3" name="角丸四角形 2">
          <a:extLst>
            <a:ext uri="{FF2B5EF4-FFF2-40B4-BE49-F238E27FC236}">
              <a16:creationId xmlns:a16="http://schemas.microsoft.com/office/drawing/2014/main" id="{00000000-0008-0000-0300-000003000000}"/>
            </a:ext>
          </a:extLst>
        </xdr:cNvPr>
        <xdr:cNvSpPr/>
      </xdr:nvSpPr>
      <xdr:spPr>
        <a:xfrm>
          <a:off x="15586710" y="1188720"/>
          <a:ext cx="876300" cy="80581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441960</xdr:colOff>
      <xdr:row>3</xdr:row>
      <xdr:rowOff>342900</xdr:rowOff>
    </xdr:from>
    <xdr:to>
      <xdr:col>21</xdr:col>
      <xdr:colOff>533400</xdr:colOff>
      <xdr:row>6</xdr:row>
      <xdr:rowOff>251460</xdr:rowOff>
    </xdr:to>
    <xdr:sp macro="" textlink="">
      <xdr:nvSpPr>
        <xdr:cNvPr id="4" name="テキスト ボックス 3">
          <a:extLst>
            <a:ext uri="{FF2B5EF4-FFF2-40B4-BE49-F238E27FC236}">
              <a16:creationId xmlns:a16="http://schemas.microsoft.com/office/drawing/2014/main" id="{00000000-0008-0000-0300-000004000000}"/>
            </a:ext>
          </a:extLst>
        </xdr:cNvPr>
        <xdr:cNvSpPr txBox="1"/>
      </xdr:nvSpPr>
      <xdr:spPr>
        <a:xfrm>
          <a:off x="15586710" y="1257300"/>
          <a:ext cx="777240" cy="622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株式会社</a:t>
          </a:r>
          <a:endParaRPr kumimoji="1" lang="en-US" altLang="ja-JP" sz="1100">
            <a:solidFill>
              <a:srgbClr val="FF0000"/>
            </a:solidFill>
          </a:endParaRPr>
        </a:p>
        <a:p>
          <a:r>
            <a:rPr kumimoji="1" lang="ja-JP" altLang="en-US" sz="1100">
              <a:solidFill>
                <a:srgbClr val="FF0000"/>
              </a:solidFill>
            </a:rPr>
            <a:t>○○電気</a:t>
          </a:r>
        </a:p>
      </xdr:txBody>
    </xdr:sp>
    <xdr:clientData/>
  </xdr:twoCellAnchor>
  <xdr:twoCellAnchor>
    <xdr:from>
      <xdr:col>20</xdr:col>
      <xdr:colOff>396044</xdr:colOff>
      <xdr:row>11</xdr:row>
      <xdr:rowOff>896472</xdr:rowOff>
    </xdr:from>
    <xdr:to>
      <xdr:col>26</xdr:col>
      <xdr:colOff>256613</xdr:colOff>
      <xdr:row>16</xdr:row>
      <xdr:rowOff>11205</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15580015" y="4997825"/>
          <a:ext cx="3961922" cy="1344704"/>
        </a:xfrm>
        <a:prstGeom prst="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accent4">
                  <a:lumMod val="75000"/>
                </a:schemeClr>
              </a:solidFill>
            </a:rPr>
            <a:t>＜太陽光に申請する場合＞</a:t>
          </a:r>
          <a:endParaRPr kumimoji="1" lang="en-US" altLang="ja-JP" sz="1200">
            <a:solidFill>
              <a:schemeClr val="accent4">
                <a:lumMod val="75000"/>
              </a:schemeClr>
            </a:solidFill>
          </a:endParaRPr>
        </a:p>
        <a:p>
          <a:pPr algn="l"/>
          <a:r>
            <a:rPr kumimoji="1" lang="ja-JP" altLang="en-US" sz="1200">
              <a:solidFill>
                <a:schemeClr val="accent4">
                  <a:lumMod val="75000"/>
                </a:schemeClr>
              </a:solidFill>
            </a:rPr>
            <a:t>太陽光発電システム（機器費</a:t>
          </a:r>
          <a:r>
            <a:rPr kumimoji="1" lang="en-US" altLang="ja-JP" sz="1200">
              <a:solidFill>
                <a:schemeClr val="accent4">
                  <a:lumMod val="75000"/>
                </a:schemeClr>
              </a:solidFill>
            </a:rPr>
            <a:t>+</a:t>
          </a:r>
          <a:r>
            <a:rPr kumimoji="1" lang="ja-JP" altLang="en-US" sz="1200">
              <a:solidFill>
                <a:schemeClr val="accent4">
                  <a:lumMod val="75000"/>
                </a:schemeClr>
              </a:solidFill>
            </a:rPr>
            <a:t>工事費）の合計を</a:t>
          </a:r>
          <a:endParaRPr kumimoji="1" lang="en-US" altLang="ja-JP" sz="1200">
            <a:solidFill>
              <a:schemeClr val="accent4">
                <a:lumMod val="75000"/>
              </a:schemeClr>
            </a:solidFill>
          </a:endParaRPr>
        </a:p>
        <a:p>
          <a:pPr algn="l"/>
          <a:r>
            <a:rPr kumimoji="1" lang="en-US" altLang="ja-JP" sz="1200">
              <a:solidFill>
                <a:schemeClr val="accent4">
                  <a:lumMod val="75000"/>
                </a:schemeClr>
              </a:solidFill>
            </a:rPr>
            <a:t>【</a:t>
          </a:r>
          <a:r>
            <a:rPr kumimoji="1" lang="ja-JP" altLang="en-US" sz="1200">
              <a:solidFill>
                <a:schemeClr val="accent4">
                  <a:lumMod val="75000"/>
                </a:schemeClr>
              </a:solidFill>
            </a:rPr>
            <a:t>太陽光</a:t>
          </a:r>
          <a:r>
            <a:rPr kumimoji="1" lang="en-US" altLang="ja-JP" sz="1200">
              <a:solidFill>
                <a:schemeClr val="accent4">
                  <a:lumMod val="75000"/>
                </a:schemeClr>
              </a:solidFill>
            </a:rPr>
            <a:t>】 </a:t>
          </a:r>
          <a:r>
            <a:rPr kumimoji="1" lang="ja-JP" altLang="en-US" sz="1200">
              <a:solidFill>
                <a:schemeClr val="accent4">
                  <a:lumMod val="75000"/>
                </a:schemeClr>
              </a:solidFill>
            </a:rPr>
            <a:t>申請書 </a:t>
          </a:r>
          <a:r>
            <a:rPr kumimoji="1" lang="en-US" altLang="ja-JP" sz="1200">
              <a:solidFill>
                <a:schemeClr val="accent4">
                  <a:lumMod val="75000"/>
                </a:schemeClr>
              </a:solidFill>
            </a:rPr>
            <a:t>2/3</a:t>
          </a:r>
          <a:r>
            <a:rPr kumimoji="1" lang="ja-JP" altLang="en-US" sz="1200">
              <a:solidFill>
                <a:schemeClr val="accent4">
                  <a:lumMod val="75000"/>
                </a:schemeClr>
              </a:solidFill>
            </a:rPr>
            <a:t>頁 </a:t>
          </a:r>
          <a:r>
            <a:rPr kumimoji="1" lang="en-US" altLang="ja-JP" sz="1200">
              <a:solidFill>
                <a:schemeClr val="accent4">
                  <a:lumMod val="75000"/>
                </a:schemeClr>
              </a:solidFill>
            </a:rPr>
            <a:t>6 (5) </a:t>
          </a:r>
          <a:r>
            <a:rPr kumimoji="1" lang="ja-JP" altLang="en-US" sz="1200">
              <a:solidFill>
                <a:schemeClr val="accent4">
                  <a:lumMod val="75000"/>
                </a:schemeClr>
              </a:solidFill>
            </a:rPr>
            <a:t>の</a:t>
          </a:r>
        </a:p>
        <a:p>
          <a:pPr algn="l"/>
          <a:r>
            <a:rPr kumimoji="1" lang="ja-JP" altLang="en-US" sz="1200" u="sng">
              <a:solidFill>
                <a:schemeClr val="accent4">
                  <a:lumMod val="75000"/>
                </a:schemeClr>
              </a:solidFill>
            </a:rPr>
            <a:t>太陽光発電システム購入予定金額</a:t>
          </a:r>
          <a:r>
            <a:rPr kumimoji="1" lang="ja-JP" altLang="en-US" sz="1200">
              <a:solidFill>
                <a:schemeClr val="accent4">
                  <a:lumMod val="75000"/>
                </a:schemeClr>
              </a:solidFill>
            </a:rPr>
            <a:t>に記入してください。</a:t>
          </a:r>
        </a:p>
      </xdr:txBody>
    </xdr:sp>
    <xdr:clientData/>
  </xdr:twoCellAnchor>
  <xdr:twoCellAnchor>
    <xdr:from>
      <xdr:col>19</xdr:col>
      <xdr:colOff>843653</xdr:colOff>
      <xdr:row>14</xdr:row>
      <xdr:rowOff>324971</xdr:rowOff>
    </xdr:from>
    <xdr:to>
      <xdr:col>20</xdr:col>
      <xdr:colOff>396045</xdr:colOff>
      <xdr:row>15</xdr:row>
      <xdr:rowOff>272140</xdr:rowOff>
    </xdr:to>
    <xdr:cxnSp macro="">
      <xdr:nvCxnSpPr>
        <xdr:cNvPr id="6" name="カギ線コネクタ 5">
          <a:extLst>
            <a:ext uri="{FF2B5EF4-FFF2-40B4-BE49-F238E27FC236}">
              <a16:creationId xmlns:a16="http://schemas.microsoft.com/office/drawing/2014/main" id="{00000000-0008-0000-0300-000006000000}"/>
            </a:ext>
          </a:extLst>
        </xdr:cNvPr>
        <xdr:cNvCxnSpPr>
          <a:stCxn id="5" idx="1"/>
        </xdr:cNvCxnSpPr>
      </xdr:nvCxnSpPr>
      <xdr:spPr>
        <a:xfrm rot="10800000" flipV="1">
          <a:off x="15164771" y="5670177"/>
          <a:ext cx="415245" cy="395404"/>
        </a:xfrm>
        <a:prstGeom prst="bentConnector3">
          <a:avLst/>
        </a:prstGeom>
        <a:ln w="28575">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18</xdr:col>
      <xdr:colOff>683559</xdr:colOff>
      <xdr:row>15</xdr:row>
      <xdr:rowOff>68036</xdr:rowOff>
    </xdr:from>
    <xdr:to>
      <xdr:col>19</xdr:col>
      <xdr:colOff>851647</xdr:colOff>
      <xdr:row>15</xdr:row>
      <xdr:rowOff>594713</xdr:rowOff>
    </xdr:to>
    <xdr:sp macro="" textlink="">
      <xdr:nvSpPr>
        <xdr:cNvPr id="10" name="角丸四角形 9">
          <a:extLst>
            <a:ext uri="{FF2B5EF4-FFF2-40B4-BE49-F238E27FC236}">
              <a16:creationId xmlns:a16="http://schemas.microsoft.com/office/drawing/2014/main" id="{00000000-0008-0000-0300-00000A000000}"/>
            </a:ext>
          </a:extLst>
        </xdr:cNvPr>
        <xdr:cNvSpPr/>
      </xdr:nvSpPr>
      <xdr:spPr>
        <a:xfrm>
          <a:off x="14141023" y="5932715"/>
          <a:ext cx="1011731" cy="526677"/>
        </a:xfrm>
        <a:prstGeom prst="round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solidFill>
              <a:srgbClr val="0070C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45720</xdr:colOff>
      <xdr:row>0</xdr:row>
      <xdr:rowOff>190500</xdr:rowOff>
    </xdr:from>
    <xdr:to>
      <xdr:col>13</xdr:col>
      <xdr:colOff>998220</xdr:colOff>
      <xdr:row>2</xdr:row>
      <xdr:rowOff>7620</xdr:rowOff>
    </xdr:to>
    <xdr:sp macro="" textlink="">
      <xdr:nvSpPr>
        <xdr:cNvPr id="2" name="テキスト ボックス 1">
          <a:extLst>
            <a:ext uri="{FF2B5EF4-FFF2-40B4-BE49-F238E27FC236}">
              <a16:creationId xmlns:a16="http://schemas.microsoft.com/office/drawing/2014/main" id="{00000000-0008-0000-0400-000002000000}"/>
            </a:ext>
          </a:extLst>
        </xdr:cNvPr>
        <xdr:cNvSpPr txBox="1"/>
      </xdr:nvSpPr>
      <xdr:spPr>
        <a:xfrm>
          <a:off x="8884920" y="190500"/>
          <a:ext cx="952500" cy="48387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solidFill>
                <a:srgbClr val="0070C0"/>
              </a:solidFill>
            </a:rPr>
            <a:t>記入例</a:t>
          </a:r>
        </a:p>
      </xdr:txBody>
    </xdr:sp>
    <xdr:clientData/>
  </xdr:twoCellAnchor>
  <xdr:twoCellAnchor>
    <xdr:from>
      <xdr:col>20</xdr:col>
      <xdr:colOff>441960</xdr:colOff>
      <xdr:row>3</xdr:row>
      <xdr:rowOff>274320</xdr:rowOff>
    </xdr:from>
    <xdr:to>
      <xdr:col>21</xdr:col>
      <xdr:colOff>632460</xdr:colOff>
      <xdr:row>6</xdr:row>
      <xdr:rowOff>365760</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a:xfrm>
          <a:off x="15586710" y="1188720"/>
          <a:ext cx="876300" cy="80581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20</xdr:col>
      <xdr:colOff>441960</xdr:colOff>
      <xdr:row>3</xdr:row>
      <xdr:rowOff>342900</xdr:rowOff>
    </xdr:from>
    <xdr:to>
      <xdr:col>21</xdr:col>
      <xdr:colOff>533400</xdr:colOff>
      <xdr:row>6</xdr:row>
      <xdr:rowOff>251460</xdr:rowOff>
    </xdr:to>
    <xdr:sp macro="" textlink="">
      <xdr:nvSpPr>
        <xdr:cNvPr id="4" name="テキスト ボックス 3">
          <a:extLst>
            <a:ext uri="{FF2B5EF4-FFF2-40B4-BE49-F238E27FC236}">
              <a16:creationId xmlns:a16="http://schemas.microsoft.com/office/drawing/2014/main" id="{00000000-0008-0000-0400-000004000000}"/>
            </a:ext>
          </a:extLst>
        </xdr:cNvPr>
        <xdr:cNvSpPr txBox="1"/>
      </xdr:nvSpPr>
      <xdr:spPr>
        <a:xfrm>
          <a:off x="15586710" y="1257300"/>
          <a:ext cx="777240" cy="62293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株式会社</a:t>
          </a:r>
          <a:endParaRPr kumimoji="1" lang="en-US" altLang="ja-JP" sz="1100">
            <a:solidFill>
              <a:srgbClr val="FF0000"/>
            </a:solidFill>
          </a:endParaRPr>
        </a:p>
        <a:p>
          <a:r>
            <a:rPr kumimoji="1" lang="ja-JP" altLang="en-US" sz="1100">
              <a:solidFill>
                <a:srgbClr val="FF0000"/>
              </a:solidFill>
            </a:rPr>
            <a:t>○○電気</a:t>
          </a:r>
        </a:p>
      </xdr:txBody>
    </xdr:sp>
    <xdr:clientData/>
  </xdr:twoCellAnchor>
  <xdr:twoCellAnchor>
    <xdr:from>
      <xdr:col>20</xdr:col>
      <xdr:colOff>572937</xdr:colOff>
      <xdr:row>13</xdr:row>
      <xdr:rowOff>93651</xdr:rowOff>
    </xdr:from>
    <xdr:to>
      <xdr:col>26</xdr:col>
      <xdr:colOff>433506</xdr:colOff>
      <xdr:row>15</xdr:row>
      <xdr:rowOff>734785</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5731294" y="5346008"/>
          <a:ext cx="3942712" cy="1253456"/>
        </a:xfrm>
        <a:prstGeom prst="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accent4">
                  <a:lumMod val="75000"/>
                </a:schemeClr>
              </a:solidFill>
            </a:rPr>
            <a:t>＜太陽光に申請する場合＞</a:t>
          </a:r>
          <a:endParaRPr kumimoji="1" lang="en-US" altLang="ja-JP" sz="1200">
            <a:solidFill>
              <a:schemeClr val="accent4">
                <a:lumMod val="75000"/>
              </a:schemeClr>
            </a:solidFill>
          </a:endParaRPr>
        </a:p>
        <a:p>
          <a:pPr algn="l"/>
          <a:r>
            <a:rPr kumimoji="1" lang="ja-JP" altLang="en-US" sz="1200">
              <a:solidFill>
                <a:schemeClr val="accent4">
                  <a:lumMod val="75000"/>
                </a:schemeClr>
              </a:solidFill>
            </a:rPr>
            <a:t>太陽光発電システム（機器費</a:t>
          </a:r>
          <a:r>
            <a:rPr kumimoji="1" lang="en-US" altLang="ja-JP" sz="1200">
              <a:solidFill>
                <a:schemeClr val="accent4">
                  <a:lumMod val="75000"/>
                </a:schemeClr>
              </a:solidFill>
            </a:rPr>
            <a:t>+</a:t>
          </a:r>
          <a:r>
            <a:rPr kumimoji="1" lang="ja-JP" altLang="en-US" sz="1200">
              <a:solidFill>
                <a:schemeClr val="accent4">
                  <a:lumMod val="75000"/>
                </a:schemeClr>
              </a:solidFill>
            </a:rPr>
            <a:t>工事費）の合計を</a:t>
          </a:r>
          <a:endParaRPr kumimoji="1" lang="en-US" altLang="ja-JP" sz="1200">
            <a:solidFill>
              <a:schemeClr val="accent4">
                <a:lumMod val="75000"/>
              </a:schemeClr>
            </a:solidFill>
          </a:endParaRPr>
        </a:p>
        <a:p>
          <a:pPr algn="l"/>
          <a:r>
            <a:rPr kumimoji="1" lang="en-US" altLang="ja-JP" sz="1200">
              <a:solidFill>
                <a:schemeClr val="accent4">
                  <a:lumMod val="75000"/>
                </a:schemeClr>
              </a:solidFill>
            </a:rPr>
            <a:t>【</a:t>
          </a:r>
          <a:r>
            <a:rPr kumimoji="1" lang="ja-JP" altLang="en-US" sz="1200">
              <a:solidFill>
                <a:schemeClr val="accent4">
                  <a:lumMod val="75000"/>
                </a:schemeClr>
              </a:solidFill>
            </a:rPr>
            <a:t>太陽光</a:t>
          </a:r>
          <a:r>
            <a:rPr kumimoji="1" lang="en-US" altLang="ja-JP" sz="1200">
              <a:solidFill>
                <a:schemeClr val="accent4">
                  <a:lumMod val="75000"/>
                </a:schemeClr>
              </a:solidFill>
            </a:rPr>
            <a:t>】 </a:t>
          </a:r>
          <a:r>
            <a:rPr kumimoji="1" lang="ja-JP" altLang="en-US" sz="1200">
              <a:solidFill>
                <a:schemeClr val="accent4">
                  <a:lumMod val="75000"/>
                </a:schemeClr>
              </a:solidFill>
            </a:rPr>
            <a:t>申請書 </a:t>
          </a:r>
          <a:r>
            <a:rPr kumimoji="1" lang="en-US" altLang="ja-JP" sz="1200">
              <a:solidFill>
                <a:schemeClr val="accent4">
                  <a:lumMod val="75000"/>
                </a:schemeClr>
              </a:solidFill>
            </a:rPr>
            <a:t>2/3</a:t>
          </a:r>
          <a:r>
            <a:rPr kumimoji="1" lang="ja-JP" altLang="en-US" sz="1200">
              <a:solidFill>
                <a:schemeClr val="accent4">
                  <a:lumMod val="75000"/>
                </a:schemeClr>
              </a:solidFill>
            </a:rPr>
            <a:t>頁 </a:t>
          </a:r>
          <a:r>
            <a:rPr kumimoji="1" lang="en-US" altLang="ja-JP" sz="1200">
              <a:solidFill>
                <a:schemeClr val="accent4">
                  <a:lumMod val="75000"/>
                </a:schemeClr>
              </a:solidFill>
            </a:rPr>
            <a:t>6 (5) </a:t>
          </a:r>
          <a:r>
            <a:rPr kumimoji="1" lang="ja-JP" altLang="en-US" sz="1200">
              <a:solidFill>
                <a:schemeClr val="accent4">
                  <a:lumMod val="75000"/>
                </a:schemeClr>
              </a:solidFill>
            </a:rPr>
            <a:t>の</a:t>
          </a:r>
        </a:p>
        <a:p>
          <a:pPr algn="l"/>
          <a:r>
            <a:rPr kumimoji="1" lang="ja-JP" altLang="en-US" sz="1200" u="sng">
              <a:solidFill>
                <a:schemeClr val="accent4">
                  <a:lumMod val="75000"/>
                </a:schemeClr>
              </a:solidFill>
            </a:rPr>
            <a:t>太陽光発電システム購入予定金額</a:t>
          </a:r>
          <a:r>
            <a:rPr kumimoji="1" lang="ja-JP" altLang="en-US" sz="1200">
              <a:solidFill>
                <a:schemeClr val="accent4">
                  <a:lumMod val="75000"/>
                </a:schemeClr>
              </a:solidFill>
            </a:rPr>
            <a:t>に記入してください。</a:t>
          </a:r>
        </a:p>
      </xdr:txBody>
    </xdr:sp>
    <xdr:clientData/>
  </xdr:twoCellAnchor>
  <xdr:twoCellAnchor>
    <xdr:from>
      <xdr:col>19</xdr:col>
      <xdr:colOff>851647</xdr:colOff>
      <xdr:row>15</xdr:row>
      <xdr:rowOff>108057</xdr:rowOff>
    </xdr:from>
    <xdr:to>
      <xdr:col>20</xdr:col>
      <xdr:colOff>572937</xdr:colOff>
      <xdr:row>15</xdr:row>
      <xdr:rowOff>331375</xdr:rowOff>
    </xdr:to>
    <xdr:cxnSp macro="">
      <xdr:nvCxnSpPr>
        <xdr:cNvPr id="6" name="カギ線コネクタ 5">
          <a:extLst>
            <a:ext uri="{FF2B5EF4-FFF2-40B4-BE49-F238E27FC236}">
              <a16:creationId xmlns:a16="http://schemas.microsoft.com/office/drawing/2014/main" id="{00000000-0008-0000-0400-000006000000}"/>
            </a:ext>
          </a:extLst>
        </xdr:cNvPr>
        <xdr:cNvCxnSpPr>
          <a:stCxn id="5" idx="1"/>
          <a:endCxn id="7" idx="3"/>
        </xdr:cNvCxnSpPr>
      </xdr:nvCxnSpPr>
      <xdr:spPr>
        <a:xfrm rot="10800000" flipV="1">
          <a:off x="15152754" y="5972736"/>
          <a:ext cx="578540" cy="223318"/>
        </a:xfrm>
        <a:prstGeom prst="bentConnector3">
          <a:avLst>
            <a:gd name="adj1" fmla="val 50000"/>
          </a:avLst>
        </a:prstGeom>
        <a:ln w="28575">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18</xdr:col>
      <xdr:colOff>683559</xdr:colOff>
      <xdr:row>15</xdr:row>
      <xdr:rowOff>68036</xdr:rowOff>
    </xdr:from>
    <xdr:to>
      <xdr:col>19</xdr:col>
      <xdr:colOff>851647</xdr:colOff>
      <xdr:row>15</xdr:row>
      <xdr:rowOff>594713</xdr:rowOff>
    </xdr:to>
    <xdr:sp macro="" textlink="">
      <xdr:nvSpPr>
        <xdr:cNvPr id="7" name="角丸四角形 6">
          <a:extLst>
            <a:ext uri="{FF2B5EF4-FFF2-40B4-BE49-F238E27FC236}">
              <a16:creationId xmlns:a16="http://schemas.microsoft.com/office/drawing/2014/main" id="{00000000-0008-0000-0400-000007000000}"/>
            </a:ext>
          </a:extLst>
        </xdr:cNvPr>
        <xdr:cNvSpPr/>
      </xdr:nvSpPr>
      <xdr:spPr>
        <a:xfrm>
          <a:off x="14132859" y="5887811"/>
          <a:ext cx="1006288" cy="526677"/>
        </a:xfrm>
        <a:prstGeom prst="roundRect">
          <a:avLst/>
        </a:prstGeom>
        <a:noFill/>
        <a:ln w="19050">
          <a:solidFill>
            <a:schemeClr val="accent4"/>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400">
            <a:solidFill>
              <a:srgbClr val="0070C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18</xdr:col>
      <xdr:colOff>129252</xdr:colOff>
      <xdr:row>0</xdr:row>
      <xdr:rowOff>216989</xdr:rowOff>
    </xdr:from>
    <xdr:to>
      <xdr:col>19</xdr:col>
      <xdr:colOff>374650</xdr:colOff>
      <xdr:row>2</xdr:row>
      <xdr:rowOff>87449</xdr:rowOff>
    </xdr:to>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flipH="1">
          <a:off x="12359352" y="216989"/>
          <a:ext cx="1213138" cy="53340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0070C0"/>
              </a:solidFill>
            </a:rPr>
            <a:t>記入例</a:t>
          </a:r>
        </a:p>
      </xdr:txBody>
    </xdr:sp>
    <xdr:clientData/>
  </xdr:twoCellAnchor>
  <xdr:twoCellAnchor>
    <xdr:from>
      <xdr:col>32</xdr:col>
      <xdr:colOff>165100</xdr:colOff>
      <xdr:row>13</xdr:row>
      <xdr:rowOff>5667</xdr:rowOff>
    </xdr:from>
    <xdr:to>
      <xdr:col>32</xdr:col>
      <xdr:colOff>503093</xdr:colOff>
      <xdr:row>14</xdr:row>
      <xdr:rowOff>520700</xdr:rowOff>
    </xdr:to>
    <xdr:sp macro="" textlink="">
      <xdr:nvSpPr>
        <xdr:cNvPr id="4" name="右中かっこ 3">
          <a:extLst>
            <a:ext uri="{FF2B5EF4-FFF2-40B4-BE49-F238E27FC236}">
              <a16:creationId xmlns:a16="http://schemas.microsoft.com/office/drawing/2014/main" id="{00000000-0008-0000-0500-000004000000}"/>
            </a:ext>
          </a:extLst>
        </xdr:cNvPr>
        <xdr:cNvSpPr/>
      </xdr:nvSpPr>
      <xdr:spPr>
        <a:xfrm>
          <a:off x="23888700" y="3802967"/>
          <a:ext cx="337993" cy="1048433"/>
        </a:xfrm>
        <a:prstGeom prst="rightBrace">
          <a:avLst>
            <a:gd name="adj1" fmla="val 8333"/>
            <a:gd name="adj2" fmla="val 48624"/>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92787</xdr:colOff>
      <xdr:row>26</xdr:row>
      <xdr:rowOff>12365</xdr:rowOff>
    </xdr:from>
    <xdr:to>
      <xdr:col>39</xdr:col>
      <xdr:colOff>620469</xdr:colOff>
      <xdr:row>28</xdr:row>
      <xdr:rowOff>0</xdr:rowOff>
    </xdr:to>
    <xdr:sp macro="" textlink="">
      <xdr:nvSpPr>
        <xdr:cNvPr id="6" name="正方形/長方形 5">
          <a:extLst>
            <a:ext uri="{FF2B5EF4-FFF2-40B4-BE49-F238E27FC236}">
              <a16:creationId xmlns:a16="http://schemas.microsoft.com/office/drawing/2014/main" id="{00000000-0008-0000-0500-000006000000}"/>
            </a:ext>
          </a:extLst>
        </xdr:cNvPr>
        <xdr:cNvSpPr/>
      </xdr:nvSpPr>
      <xdr:spPr>
        <a:xfrm>
          <a:off x="25633394" y="13469829"/>
          <a:ext cx="3861432" cy="1919850"/>
        </a:xfrm>
        <a:prstGeom prst="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accent4">
                  <a:lumMod val="75000"/>
                </a:schemeClr>
              </a:solidFill>
            </a:rPr>
            <a:t>＜太陽光に申請する場合＞</a:t>
          </a:r>
          <a:endParaRPr kumimoji="1" lang="en-US" altLang="ja-JP" sz="1200">
            <a:solidFill>
              <a:schemeClr val="accent4">
                <a:lumMod val="75000"/>
              </a:schemeClr>
            </a:solidFill>
          </a:endParaRPr>
        </a:p>
        <a:p>
          <a:pPr algn="l"/>
          <a:r>
            <a:rPr kumimoji="1" lang="ja-JP" altLang="en-US" sz="1200">
              <a:solidFill>
                <a:schemeClr val="accent4">
                  <a:lumMod val="75000"/>
                </a:schemeClr>
              </a:solidFill>
            </a:rPr>
            <a:t>④内パワーコンディショナのみの金額</a:t>
          </a:r>
          <a:r>
            <a:rPr kumimoji="1" lang="en-US" altLang="ja-JP" sz="1200">
              <a:solidFill>
                <a:schemeClr val="accent4">
                  <a:lumMod val="75000"/>
                </a:schemeClr>
              </a:solidFill>
            </a:rPr>
            <a:t>(</a:t>
          </a:r>
          <a:r>
            <a:rPr kumimoji="1" lang="ja-JP" altLang="en-US" sz="1200">
              <a:solidFill>
                <a:schemeClr val="accent4">
                  <a:lumMod val="75000"/>
                </a:schemeClr>
              </a:solidFill>
            </a:rPr>
            <a:t>太陽光分</a:t>
          </a:r>
          <a:r>
            <a:rPr kumimoji="1" lang="en-US" altLang="ja-JP" sz="1200">
              <a:solidFill>
                <a:schemeClr val="accent4">
                  <a:lumMod val="75000"/>
                </a:schemeClr>
              </a:solidFill>
            </a:rPr>
            <a:t>)</a:t>
          </a:r>
        </a:p>
        <a:p>
          <a:pPr algn="l"/>
          <a:r>
            <a:rPr kumimoji="1" lang="ja-JP" altLang="en-US" sz="1200">
              <a:solidFill>
                <a:schemeClr val="accent4">
                  <a:lumMod val="75000"/>
                </a:schemeClr>
              </a:solidFill>
            </a:rPr>
            <a:t>＋⑧太陽光発電システム（機器費</a:t>
          </a:r>
          <a:r>
            <a:rPr kumimoji="1" lang="en-US" altLang="ja-JP" sz="1200">
              <a:solidFill>
                <a:schemeClr val="accent4">
                  <a:lumMod val="75000"/>
                </a:schemeClr>
              </a:solidFill>
            </a:rPr>
            <a:t>+</a:t>
          </a:r>
          <a:r>
            <a:rPr kumimoji="1" lang="ja-JP" altLang="en-US" sz="1200">
              <a:solidFill>
                <a:schemeClr val="accent4">
                  <a:lumMod val="75000"/>
                </a:schemeClr>
              </a:solidFill>
            </a:rPr>
            <a:t>工事費）の合計を</a:t>
          </a:r>
          <a:endParaRPr kumimoji="1" lang="en-US" altLang="ja-JP" sz="1200">
            <a:solidFill>
              <a:schemeClr val="accent4">
                <a:lumMod val="75000"/>
              </a:schemeClr>
            </a:solidFill>
          </a:endParaRPr>
        </a:p>
        <a:p>
          <a:pPr algn="l"/>
          <a:r>
            <a:rPr kumimoji="1" lang="en-US" altLang="ja-JP" sz="1200">
              <a:solidFill>
                <a:schemeClr val="accent4">
                  <a:lumMod val="75000"/>
                </a:schemeClr>
              </a:solidFill>
            </a:rPr>
            <a:t>【</a:t>
          </a:r>
          <a:r>
            <a:rPr kumimoji="1" lang="ja-JP" altLang="en-US" sz="1200">
              <a:solidFill>
                <a:schemeClr val="accent4">
                  <a:lumMod val="75000"/>
                </a:schemeClr>
              </a:solidFill>
            </a:rPr>
            <a:t>太陽光</a:t>
          </a:r>
          <a:r>
            <a:rPr kumimoji="1" lang="en-US" altLang="ja-JP" sz="1200">
              <a:solidFill>
                <a:schemeClr val="accent4">
                  <a:lumMod val="75000"/>
                </a:schemeClr>
              </a:solidFill>
            </a:rPr>
            <a:t>】 </a:t>
          </a:r>
          <a:r>
            <a:rPr kumimoji="1" lang="ja-JP" altLang="en-US" sz="1200">
              <a:solidFill>
                <a:schemeClr val="accent4">
                  <a:lumMod val="75000"/>
                </a:schemeClr>
              </a:solidFill>
            </a:rPr>
            <a:t>申請書 </a:t>
          </a:r>
          <a:r>
            <a:rPr kumimoji="1" lang="en-US" altLang="ja-JP" sz="1200">
              <a:solidFill>
                <a:schemeClr val="accent4">
                  <a:lumMod val="75000"/>
                </a:schemeClr>
              </a:solidFill>
            </a:rPr>
            <a:t>2/3</a:t>
          </a:r>
          <a:r>
            <a:rPr kumimoji="1" lang="ja-JP" altLang="en-US" sz="1200">
              <a:solidFill>
                <a:schemeClr val="accent4">
                  <a:lumMod val="75000"/>
                </a:schemeClr>
              </a:solidFill>
            </a:rPr>
            <a:t>頁 </a:t>
          </a:r>
          <a:r>
            <a:rPr kumimoji="1" lang="en-US" altLang="ja-JP" sz="1200">
              <a:solidFill>
                <a:schemeClr val="accent4">
                  <a:lumMod val="75000"/>
                </a:schemeClr>
              </a:solidFill>
            </a:rPr>
            <a:t>6 (5) </a:t>
          </a:r>
          <a:r>
            <a:rPr kumimoji="1" lang="ja-JP" altLang="en-US" sz="1200">
              <a:solidFill>
                <a:schemeClr val="accent4">
                  <a:lumMod val="75000"/>
                </a:schemeClr>
              </a:solidFill>
            </a:rPr>
            <a:t>の</a:t>
          </a:r>
        </a:p>
        <a:p>
          <a:pPr algn="l"/>
          <a:r>
            <a:rPr kumimoji="1" lang="ja-JP" altLang="en-US" sz="1200" u="sng">
              <a:solidFill>
                <a:schemeClr val="accent4">
                  <a:lumMod val="75000"/>
                </a:schemeClr>
              </a:solidFill>
            </a:rPr>
            <a:t>太陽光発電システム購入予定金額</a:t>
          </a:r>
          <a:r>
            <a:rPr kumimoji="1" lang="ja-JP" altLang="en-US" sz="1200">
              <a:solidFill>
                <a:schemeClr val="accent4">
                  <a:lumMod val="75000"/>
                </a:schemeClr>
              </a:solidFill>
            </a:rPr>
            <a:t>に記入してください。</a:t>
          </a:r>
        </a:p>
      </xdr:txBody>
    </xdr:sp>
    <xdr:clientData/>
  </xdr:twoCellAnchor>
  <xdr:twoCellAnchor>
    <xdr:from>
      <xdr:col>34</xdr:col>
      <xdr:colOff>1619</xdr:colOff>
      <xdr:row>10</xdr:row>
      <xdr:rowOff>107866</xdr:rowOff>
    </xdr:from>
    <xdr:to>
      <xdr:col>42</xdr:col>
      <xdr:colOff>16044</xdr:colOff>
      <xdr:row>17</xdr:row>
      <xdr:rowOff>381000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a:xfrm>
          <a:off x="24792019" y="2825666"/>
          <a:ext cx="5399225" cy="348623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70C0"/>
              </a:solidFill>
              <a:effectLst/>
              <a:uLnTx/>
              <a:uFillTx/>
              <a:latin typeface="+mn-lt"/>
              <a:ea typeface="+mn-ea"/>
              <a:cs typeface="+mn-cs"/>
            </a:rPr>
            <a:t>ハイブリッドシステムで太陽光に申請がある場合はパワーコンディショナの金額を按分して記載してください。販売店等で按分ができない場合には、２等分した金額を記載ください。</a:t>
          </a:r>
          <a:endParaRPr kumimoji="1" lang="en-US" altLang="ja-JP" sz="1400" b="0" i="0" u="none" strike="noStrike" kern="0" cap="none" spc="0" normalizeH="0" baseline="0" noProof="0">
            <a:ln>
              <a:noFill/>
            </a:ln>
            <a:solidFill>
              <a:srgbClr val="0070C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見積書の作成に当たっては、各機器の内訳を含め、</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安易な金額変更が生じないよう慎重に金額をご算出いただきますようお願いいたします。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円滑な審査業務のため、ご理解の程、宜しくお願い致します。</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44546A"/>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70C0"/>
              </a:solidFill>
              <a:effectLst/>
              <a:uLnTx/>
              <a:uFillTx/>
              <a:latin typeface="+mn-lt"/>
              <a:ea typeface="+mn-ea"/>
              <a:cs typeface="+mn-cs"/>
            </a:rPr>
            <a:t>太陽光を増設の場合、太陽光の申請は不可のため、③の按分は不要です。</a:t>
          </a:r>
          <a:endParaRPr kumimoji="0" lang="ja-JP" altLang="ja-JP" sz="1400" b="0" i="0" u="none" strike="noStrike" kern="0" cap="none" spc="0" normalizeH="0" baseline="0" noProof="0">
            <a:ln>
              <a:noFill/>
            </a:ln>
            <a:solidFill>
              <a:srgbClr val="0070C0"/>
            </a:solidFill>
            <a:effectLst/>
            <a:uLnTx/>
            <a:uFillTx/>
            <a:latin typeface="+mn-lt"/>
            <a:ea typeface="+mn-ea"/>
            <a:cs typeface="+mn-cs"/>
          </a:endParaRPr>
        </a:p>
      </xdr:txBody>
    </xdr:sp>
    <xdr:clientData/>
  </xdr:twoCellAnchor>
  <mc:AlternateContent xmlns:mc="http://schemas.openxmlformats.org/markup-compatibility/2006">
    <mc:Choice xmlns:a14="http://schemas.microsoft.com/office/drawing/2010/main" Requires="a14">
      <xdr:twoCellAnchor editAs="oneCell">
        <xdr:from>
          <xdr:col>2</xdr:col>
          <xdr:colOff>533400</xdr:colOff>
          <xdr:row>18</xdr:row>
          <xdr:rowOff>352425</xdr:rowOff>
        </xdr:from>
        <xdr:to>
          <xdr:col>2</xdr:col>
          <xdr:colOff>723900</xdr:colOff>
          <xdr:row>18</xdr:row>
          <xdr:rowOff>571500</xdr:rowOff>
        </xdr:to>
        <xdr:sp macro="" textlink="">
          <xdr:nvSpPr>
            <xdr:cNvPr id="11267" name="Check Box 3" hidden="1">
              <a:extLst>
                <a:ext uri="{63B3BB69-23CF-44E3-9099-C40C66FF867C}">
                  <a14:compatExt spid="_x0000_s11267"/>
                </a:ext>
                <a:ext uri="{FF2B5EF4-FFF2-40B4-BE49-F238E27FC236}">
                  <a16:creationId xmlns:a16="http://schemas.microsoft.com/office/drawing/2014/main" id="{00000000-0008-0000-0500-000003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34</xdr:col>
      <xdr:colOff>89648</xdr:colOff>
      <xdr:row>22</xdr:row>
      <xdr:rowOff>0</xdr:rowOff>
    </xdr:from>
    <xdr:ext cx="3872752" cy="1577786"/>
    <xdr:sp macro="" textlink="">
      <xdr:nvSpPr>
        <xdr:cNvPr id="16" name="テキスト ボックス 15">
          <a:extLst>
            <a:ext uri="{FF2B5EF4-FFF2-40B4-BE49-F238E27FC236}">
              <a16:creationId xmlns:a16="http://schemas.microsoft.com/office/drawing/2014/main" id="{00000000-0008-0000-0500-000010000000}"/>
            </a:ext>
          </a:extLst>
        </xdr:cNvPr>
        <xdr:cNvSpPr txBox="1"/>
      </xdr:nvSpPr>
      <xdr:spPr>
        <a:xfrm>
          <a:off x="24953708" y="9125176"/>
          <a:ext cx="3872752" cy="1577786"/>
        </a:xfrm>
        <a:prstGeom prst="rect">
          <a:avLst/>
        </a:prstGeom>
        <a:noFill/>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kumimoji="1" lang="ja-JP" altLang="en-US" sz="1100" b="0" cap="none" spc="0">
              <a:ln>
                <a:noFill/>
              </a:ln>
              <a:solidFill>
                <a:schemeClr val="accent2">
                  <a:lumMod val="75000"/>
                </a:schemeClr>
              </a:solidFill>
              <a:effectLst/>
            </a:rPr>
            <a:t>＜蓄電池に申請する場合＞</a:t>
          </a:r>
          <a:endParaRPr kumimoji="1" lang="en-US" altLang="ja-JP" sz="1100" b="0" cap="none" spc="0">
            <a:ln>
              <a:noFill/>
            </a:ln>
            <a:solidFill>
              <a:schemeClr val="accent2">
                <a:lumMod val="75000"/>
              </a:schemeClr>
            </a:solidFill>
            <a:effectLst/>
          </a:endParaRPr>
        </a:p>
        <a:p>
          <a:r>
            <a:rPr kumimoji="1" lang="ja-JP" altLang="en-US" sz="1100" b="0" cap="none" spc="0">
              <a:ln>
                <a:noFill/>
              </a:ln>
              <a:solidFill>
                <a:schemeClr val="accent2">
                  <a:lumMod val="75000"/>
                </a:schemeClr>
              </a:solidFill>
              <a:effectLst/>
            </a:rPr>
            <a:t>助成対象機器（①蓄電池システム機器費全額－③内パワーコンディショナのみの金額</a:t>
          </a:r>
          <a:r>
            <a:rPr kumimoji="1" lang="en-US" altLang="ja-JP" sz="1100" b="0" cap="none" spc="0">
              <a:ln>
                <a:noFill/>
              </a:ln>
              <a:solidFill>
                <a:schemeClr val="accent2">
                  <a:lumMod val="75000"/>
                </a:schemeClr>
              </a:solidFill>
              <a:effectLst/>
            </a:rPr>
            <a:t>(</a:t>
          </a:r>
          <a:r>
            <a:rPr kumimoji="1" lang="ja-JP" altLang="en-US" sz="1100" b="0" cap="none" spc="0">
              <a:ln>
                <a:noFill/>
              </a:ln>
              <a:solidFill>
                <a:schemeClr val="accent2">
                  <a:lumMod val="75000"/>
                </a:schemeClr>
              </a:solidFill>
              <a:effectLst/>
            </a:rPr>
            <a:t>太陽光分</a:t>
          </a:r>
          <a:r>
            <a:rPr kumimoji="1" lang="en-US" altLang="ja-JP" sz="1100" b="0" cap="none" spc="0">
              <a:ln>
                <a:noFill/>
              </a:ln>
              <a:solidFill>
                <a:schemeClr val="accent2">
                  <a:lumMod val="75000"/>
                </a:schemeClr>
              </a:solidFill>
              <a:effectLst/>
            </a:rPr>
            <a:t>)</a:t>
          </a:r>
          <a:r>
            <a:rPr kumimoji="1" lang="ja-JP" altLang="en-US" sz="1100" b="0" cap="none" spc="0">
              <a:ln>
                <a:noFill/>
              </a:ln>
              <a:solidFill>
                <a:schemeClr val="accent2">
                  <a:lumMod val="75000"/>
                </a:schemeClr>
              </a:solidFill>
              <a:effectLst/>
            </a:rPr>
            <a:t>）＋④蓄電池工事費を</a:t>
          </a:r>
          <a:r>
            <a:rPr kumimoji="1" lang="en-US" altLang="ja-JP" sz="1100" b="0" cap="none" spc="0">
              <a:ln>
                <a:noFill/>
              </a:ln>
              <a:solidFill>
                <a:schemeClr val="accent2">
                  <a:lumMod val="75000"/>
                </a:schemeClr>
              </a:solidFill>
              <a:effectLst/>
            </a:rPr>
            <a:t>【</a:t>
          </a:r>
          <a:r>
            <a:rPr kumimoji="1" lang="ja-JP" altLang="en-US" sz="1100" b="0" cap="none" spc="0">
              <a:ln>
                <a:noFill/>
              </a:ln>
              <a:solidFill>
                <a:schemeClr val="accent2">
                  <a:lumMod val="75000"/>
                </a:schemeClr>
              </a:solidFill>
              <a:effectLst/>
            </a:rPr>
            <a:t>蓄電池</a:t>
          </a:r>
          <a:r>
            <a:rPr kumimoji="1" lang="en-US" altLang="ja-JP" sz="1100" b="0" cap="none" spc="0">
              <a:ln>
                <a:noFill/>
              </a:ln>
              <a:solidFill>
                <a:schemeClr val="accent2">
                  <a:lumMod val="75000"/>
                </a:schemeClr>
              </a:solidFill>
              <a:effectLst/>
            </a:rPr>
            <a:t>】</a:t>
          </a:r>
          <a:r>
            <a:rPr kumimoji="1" lang="ja-JP" altLang="en-US" sz="1100" b="0" cap="none" spc="0">
              <a:ln>
                <a:noFill/>
              </a:ln>
              <a:solidFill>
                <a:schemeClr val="accent2">
                  <a:lumMod val="75000"/>
                </a:schemeClr>
              </a:solidFill>
              <a:effectLst/>
            </a:rPr>
            <a:t>申請書</a:t>
          </a:r>
          <a:r>
            <a:rPr kumimoji="1" lang="en-US" altLang="ja-JP" sz="1100" b="0" cap="none" spc="0">
              <a:ln>
                <a:noFill/>
              </a:ln>
              <a:solidFill>
                <a:schemeClr val="accent2">
                  <a:lumMod val="75000"/>
                </a:schemeClr>
              </a:solidFill>
              <a:effectLst/>
            </a:rPr>
            <a:t>2/3</a:t>
          </a:r>
          <a:r>
            <a:rPr kumimoji="1" lang="ja-JP" altLang="en-US" sz="1100" b="0" cap="none" spc="0">
              <a:ln>
                <a:noFill/>
              </a:ln>
              <a:solidFill>
                <a:schemeClr val="accent2">
                  <a:lumMod val="75000"/>
                </a:schemeClr>
              </a:solidFill>
              <a:effectLst/>
            </a:rPr>
            <a:t>頁（</a:t>
          </a:r>
          <a:r>
            <a:rPr kumimoji="1" lang="en-US" altLang="ja-JP" sz="1100" b="0" cap="none" spc="0">
              <a:ln>
                <a:noFill/>
              </a:ln>
              <a:solidFill>
                <a:schemeClr val="accent2">
                  <a:lumMod val="75000"/>
                </a:schemeClr>
              </a:solidFill>
              <a:effectLst/>
            </a:rPr>
            <a:t>6</a:t>
          </a:r>
          <a:r>
            <a:rPr kumimoji="1" lang="ja-JP" altLang="en-US" sz="1100" b="0" cap="none" spc="0">
              <a:ln>
                <a:noFill/>
              </a:ln>
              <a:solidFill>
                <a:schemeClr val="accent2">
                  <a:lumMod val="75000"/>
                </a:schemeClr>
              </a:solidFill>
              <a:effectLst/>
            </a:rPr>
            <a:t>）の</a:t>
          </a:r>
          <a:r>
            <a:rPr kumimoji="1" lang="ja-JP" altLang="en-US" sz="1100" b="0" u="sng" cap="none" spc="0">
              <a:ln>
                <a:noFill/>
              </a:ln>
              <a:solidFill>
                <a:schemeClr val="accent2">
                  <a:lumMod val="75000"/>
                </a:schemeClr>
              </a:solidFill>
              <a:effectLst/>
            </a:rPr>
            <a:t>購入予定金額（税抜き）</a:t>
          </a:r>
          <a:r>
            <a:rPr kumimoji="1" lang="ja-JP" altLang="en-US" sz="1100" b="0" u="none" cap="none" spc="0">
              <a:ln>
                <a:noFill/>
              </a:ln>
              <a:solidFill>
                <a:schemeClr val="accent2">
                  <a:lumMod val="75000"/>
                </a:schemeClr>
              </a:solidFill>
              <a:effectLst/>
            </a:rPr>
            <a:t>に記入してください。</a:t>
          </a:r>
          <a:endParaRPr kumimoji="1" lang="en-US" altLang="ja-JP" sz="1100" b="0" u="none" cap="none" spc="0">
            <a:ln>
              <a:noFill/>
            </a:ln>
            <a:solidFill>
              <a:schemeClr val="accent2">
                <a:lumMod val="75000"/>
              </a:schemeClr>
            </a:solidFill>
            <a:effectLst/>
          </a:endParaRPr>
        </a:p>
        <a:p>
          <a:endParaRPr kumimoji="1" lang="ja-JP" altLang="en-US" sz="1100" b="0" cap="none" spc="0">
            <a:ln>
              <a:noFill/>
            </a:ln>
            <a:solidFill>
              <a:schemeClr val="accent2">
                <a:lumMod val="75000"/>
              </a:schemeClr>
            </a:solidFill>
            <a:effectLst/>
          </a:endParaRPr>
        </a:p>
      </xdr:txBody>
    </xdr:sp>
    <xdr:clientData/>
  </xdr:oneCellAnchor>
  <xdr:twoCellAnchor>
    <xdr:from>
      <xdr:col>21</xdr:col>
      <xdr:colOff>331699</xdr:colOff>
      <xdr:row>23</xdr:row>
      <xdr:rowOff>17929</xdr:rowOff>
    </xdr:from>
    <xdr:to>
      <xdr:col>34</xdr:col>
      <xdr:colOff>80684</xdr:colOff>
      <xdr:row>23</xdr:row>
      <xdr:rowOff>412375</xdr:rowOff>
    </xdr:to>
    <xdr:cxnSp macro="">
      <xdr:nvCxnSpPr>
        <xdr:cNvPr id="17" name="カギ線コネクタ 16">
          <a:extLst>
            <a:ext uri="{FF2B5EF4-FFF2-40B4-BE49-F238E27FC236}">
              <a16:creationId xmlns:a16="http://schemas.microsoft.com/office/drawing/2014/main" id="{00000000-0008-0000-0500-000011000000}"/>
            </a:ext>
          </a:extLst>
        </xdr:cNvPr>
        <xdr:cNvCxnSpPr/>
      </xdr:nvCxnSpPr>
      <xdr:spPr>
        <a:xfrm rot="10800000" flipV="1">
          <a:off x="15312619" y="10221109"/>
          <a:ext cx="9632125" cy="394446"/>
        </a:xfrm>
        <a:prstGeom prst="bentConnector3">
          <a:avLst>
            <a:gd name="adj1" fmla="val 99811"/>
          </a:avLst>
        </a:prstGeom>
        <a:ln w="19050">
          <a:solidFill>
            <a:schemeClr val="accent2">
              <a:lumMod val="75000"/>
            </a:schemeClr>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454660</xdr:colOff>
      <xdr:row>3</xdr:row>
      <xdr:rowOff>38100</xdr:rowOff>
    </xdr:from>
    <xdr:to>
      <xdr:col>31</xdr:col>
      <xdr:colOff>645160</xdr:colOff>
      <xdr:row>6</xdr:row>
      <xdr:rowOff>349885</xdr:rowOff>
    </xdr:to>
    <xdr:sp macro="" textlink="">
      <xdr:nvSpPr>
        <xdr:cNvPr id="18" name="角丸四角形 17">
          <a:extLst>
            <a:ext uri="{FF2B5EF4-FFF2-40B4-BE49-F238E27FC236}">
              <a16:creationId xmlns:a16="http://schemas.microsoft.com/office/drawing/2014/main" id="{00000000-0008-0000-0500-000012000000}"/>
            </a:ext>
          </a:extLst>
        </xdr:cNvPr>
        <xdr:cNvSpPr/>
      </xdr:nvSpPr>
      <xdr:spPr>
        <a:xfrm>
          <a:off x="22621240" y="937260"/>
          <a:ext cx="1005840" cy="102806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586740</xdr:colOff>
      <xdr:row>3</xdr:row>
      <xdr:rowOff>304800</xdr:rowOff>
    </xdr:from>
    <xdr:to>
      <xdr:col>31</xdr:col>
      <xdr:colOff>723900</xdr:colOff>
      <xdr:row>6</xdr:row>
      <xdr:rowOff>213360</xdr:rowOff>
    </xdr:to>
    <xdr:sp macro="" textlink="">
      <xdr:nvSpPr>
        <xdr:cNvPr id="19" name="テキスト ボックス 18">
          <a:extLst>
            <a:ext uri="{FF2B5EF4-FFF2-40B4-BE49-F238E27FC236}">
              <a16:creationId xmlns:a16="http://schemas.microsoft.com/office/drawing/2014/main" id="{00000000-0008-0000-0500-000013000000}"/>
            </a:ext>
          </a:extLst>
        </xdr:cNvPr>
        <xdr:cNvSpPr txBox="1"/>
      </xdr:nvSpPr>
      <xdr:spPr>
        <a:xfrm>
          <a:off x="22753320" y="1203960"/>
          <a:ext cx="952500" cy="624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株式会社</a:t>
          </a:r>
          <a:endParaRPr kumimoji="1" lang="en-US" altLang="ja-JP" sz="1100">
            <a:solidFill>
              <a:srgbClr val="FF0000"/>
            </a:solidFill>
          </a:endParaRPr>
        </a:p>
        <a:p>
          <a:r>
            <a:rPr kumimoji="1" lang="ja-JP" altLang="en-US" sz="1100">
              <a:solidFill>
                <a:srgbClr val="FF0000"/>
              </a:solidFill>
            </a:rPr>
            <a:t>○○電気</a:t>
          </a:r>
        </a:p>
      </xdr:txBody>
    </xdr:sp>
    <xdr:clientData/>
  </xdr:twoCellAnchor>
  <mc:AlternateContent xmlns:mc="http://schemas.openxmlformats.org/markup-compatibility/2006">
    <mc:Choice xmlns:a14="http://schemas.microsoft.com/office/drawing/2010/main" Requires="a14">
      <xdr:twoCellAnchor editAs="oneCell">
        <xdr:from>
          <xdr:col>19</xdr:col>
          <xdr:colOff>428625</xdr:colOff>
          <xdr:row>18</xdr:row>
          <xdr:rowOff>19050</xdr:rowOff>
        </xdr:from>
        <xdr:to>
          <xdr:col>21</xdr:col>
          <xdr:colOff>457200</xdr:colOff>
          <xdr:row>18</xdr:row>
          <xdr:rowOff>381000</xdr:rowOff>
        </xdr:to>
        <xdr:sp macro="" textlink="">
          <xdr:nvSpPr>
            <xdr:cNvPr id="11269" name="Check Box 5" hidden="1">
              <a:extLst>
                <a:ext uri="{63B3BB69-23CF-44E3-9099-C40C66FF867C}">
                  <a14:compatExt spid="_x0000_s11269"/>
                </a:ext>
                <a:ext uri="{FF2B5EF4-FFF2-40B4-BE49-F238E27FC236}">
                  <a16:creationId xmlns:a16="http://schemas.microsoft.com/office/drawing/2014/main" id="{00000000-0008-0000-0500-000005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新設　（太陽光の申請可）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600075</xdr:colOff>
          <xdr:row>18</xdr:row>
          <xdr:rowOff>28575</xdr:rowOff>
        </xdr:from>
        <xdr:to>
          <xdr:col>24</xdr:col>
          <xdr:colOff>247650</xdr:colOff>
          <xdr:row>18</xdr:row>
          <xdr:rowOff>352425</xdr:rowOff>
        </xdr:to>
        <xdr:sp macro="" textlink="">
          <xdr:nvSpPr>
            <xdr:cNvPr id="11270" name="Check Box 6" hidden="1">
              <a:extLst>
                <a:ext uri="{63B3BB69-23CF-44E3-9099-C40C66FF867C}">
                  <a14:compatExt spid="_x0000_s11270"/>
                </a:ext>
                <a:ext uri="{FF2B5EF4-FFF2-40B4-BE49-F238E27FC236}">
                  <a16:creationId xmlns:a16="http://schemas.microsoft.com/office/drawing/2014/main" id="{00000000-0008-0000-0500-000006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増設 (太陽光の申請は不可）</a:t>
              </a:r>
            </a:p>
          </xdr:txBody>
        </xdr:sp>
        <xdr:clientData/>
      </xdr:twoCellAnchor>
    </mc:Choice>
    <mc:Fallback/>
  </mc:AlternateContent>
  <xdr:twoCellAnchor>
    <xdr:from>
      <xdr:col>27</xdr:col>
      <xdr:colOff>20325</xdr:colOff>
      <xdr:row>24</xdr:row>
      <xdr:rowOff>248922</xdr:rowOff>
    </xdr:from>
    <xdr:to>
      <xdr:col>34</xdr:col>
      <xdr:colOff>92788</xdr:colOff>
      <xdr:row>27</xdr:row>
      <xdr:rowOff>6184</xdr:rowOff>
    </xdr:to>
    <xdr:cxnSp macro="">
      <xdr:nvCxnSpPr>
        <xdr:cNvPr id="11" name="カギ線コネクタ 10">
          <a:extLst>
            <a:ext uri="{FF2B5EF4-FFF2-40B4-BE49-F238E27FC236}">
              <a16:creationId xmlns:a16="http://schemas.microsoft.com/office/drawing/2014/main" id="{00000000-0008-0000-0500-00000B000000}"/>
            </a:ext>
          </a:extLst>
        </xdr:cNvPr>
        <xdr:cNvCxnSpPr>
          <a:stCxn id="6" idx="1"/>
        </xdr:cNvCxnSpPr>
      </xdr:nvCxnSpPr>
      <xdr:spPr>
        <a:xfrm rot="10800000">
          <a:off x="20485468" y="12318458"/>
          <a:ext cx="5147927" cy="2111297"/>
        </a:xfrm>
        <a:prstGeom prst="bentConnector3">
          <a:avLst/>
        </a:prstGeom>
        <a:ln w="28575">
          <a:tailEnd type="triangle"/>
        </a:ln>
      </xdr:spPr>
      <xdr:style>
        <a:lnRef idx="1">
          <a:schemeClr val="accent4"/>
        </a:lnRef>
        <a:fillRef idx="0">
          <a:schemeClr val="accent4"/>
        </a:fillRef>
        <a:effectRef idx="0">
          <a:schemeClr val="accent4"/>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5</xdr:col>
          <xdr:colOff>142875</xdr:colOff>
          <xdr:row>18</xdr:row>
          <xdr:rowOff>342900</xdr:rowOff>
        </xdr:from>
        <xdr:to>
          <xdr:col>5</xdr:col>
          <xdr:colOff>333375</xdr:colOff>
          <xdr:row>18</xdr:row>
          <xdr:rowOff>571500</xdr:rowOff>
        </xdr:to>
        <xdr:sp macro="" textlink="">
          <xdr:nvSpPr>
            <xdr:cNvPr id="11271" name="Check Box 7" hidden="1">
              <a:extLst>
                <a:ext uri="{63B3BB69-23CF-44E3-9099-C40C66FF867C}">
                  <a14:compatExt spid="_x0000_s11271"/>
                </a:ext>
                <a:ext uri="{FF2B5EF4-FFF2-40B4-BE49-F238E27FC236}">
                  <a16:creationId xmlns:a16="http://schemas.microsoft.com/office/drawing/2014/main" id="{00000000-0008-0000-0500-0000072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6.xml><?xml version="1.0" encoding="utf-8"?>
<xdr:wsDr xmlns:xdr="http://schemas.openxmlformats.org/drawingml/2006/spreadsheetDrawing" xmlns:a="http://schemas.openxmlformats.org/drawingml/2006/main">
  <xdr:twoCellAnchor>
    <xdr:from>
      <xdr:col>18</xdr:col>
      <xdr:colOff>129252</xdr:colOff>
      <xdr:row>0</xdr:row>
      <xdr:rowOff>216989</xdr:rowOff>
    </xdr:from>
    <xdr:to>
      <xdr:col>19</xdr:col>
      <xdr:colOff>374650</xdr:colOff>
      <xdr:row>2</xdr:row>
      <xdr:rowOff>87449</xdr:rowOff>
    </xdr:to>
    <xdr:sp macro="" textlink="">
      <xdr:nvSpPr>
        <xdr:cNvPr id="2" name="テキスト ボックス 1">
          <a:extLst>
            <a:ext uri="{FF2B5EF4-FFF2-40B4-BE49-F238E27FC236}">
              <a16:creationId xmlns:a16="http://schemas.microsoft.com/office/drawing/2014/main" id="{00000000-0008-0000-0600-000002000000}"/>
            </a:ext>
          </a:extLst>
        </xdr:cNvPr>
        <xdr:cNvSpPr txBox="1"/>
      </xdr:nvSpPr>
      <xdr:spPr>
        <a:xfrm flipH="1">
          <a:off x="12359352" y="216989"/>
          <a:ext cx="1213138" cy="53340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0070C0"/>
              </a:solidFill>
            </a:rPr>
            <a:t>記入例</a:t>
          </a:r>
        </a:p>
      </xdr:txBody>
    </xdr:sp>
    <xdr:clientData/>
  </xdr:twoCellAnchor>
  <xdr:twoCellAnchor>
    <xdr:from>
      <xdr:col>32</xdr:col>
      <xdr:colOff>165100</xdr:colOff>
      <xdr:row>13</xdr:row>
      <xdr:rowOff>5667</xdr:rowOff>
    </xdr:from>
    <xdr:to>
      <xdr:col>32</xdr:col>
      <xdr:colOff>503093</xdr:colOff>
      <xdr:row>14</xdr:row>
      <xdr:rowOff>520700</xdr:rowOff>
    </xdr:to>
    <xdr:sp macro="" textlink="">
      <xdr:nvSpPr>
        <xdr:cNvPr id="4" name="右中かっこ 3">
          <a:extLst>
            <a:ext uri="{FF2B5EF4-FFF2-40B4-BE49-F238E27FC236}">
              <a16:creationId xmlns:a16="http://schemas.microsoft.com/office/drawing/2014/main" id="{00000000-0008-0000-0600-000004000000}"/>
            </a:ext>
          </a:extLst>
        </xdr:cNvPr>
        <xdr:cNvSpPr/>
      </xdr:nvSpPr>
      <xdr:spPr>
        <a:xfrm>
          <a:off x="23962360" y="3792807"/>
          <a:ext cx="337993" cy="1048433"/>
        </a:xfrm>
        <a:prstGeom prst="rightBrace">
          <a:avLst>
            <a:gd name="adj1" fmla="val 8333"/>
            <a:gd name="adj2" fmla="val 48624"/>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88977</xdr:colOff>
      <xdr:row>28</xdr:row>
      <xdr:rowOff>10460</xdr:rowOff>
    </xdr:from>
    <xdr:to>
      <xdr:col>39</xdr:col>
      <xdr:colOff>618564</xdr:colOff>
      <xdr:row>31</xdr:row>
      <xdr:rowOff>43331</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24953037" y="10091720"/>
          <a:ext cx="3882387" cy="1564491"/>
        </a:xfrm>
        <a:prstGeom prst="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accent4">
                  <a:lumMod val="75000"/>
                </a:schemeClr>
              </a:solidFill>
            </a:rPr>
            <a:t>＜太陽光に申請する場合＞</a:t>
          </a:r>
          <a:endParaRPr kumimoji="1" lang="en-US" altLang="ja-JP" sz="1200">
            <a:solidFill>
              <a:schemeClr val="accent4">
                <a:lumMod val="75000"/>
              </a:schemeClr>
            </a:solidFill>
          </a:endParaRPr>
        </a:p>
        <a:p>
          <a:pPr algn="l"/>
          <a:r>
            <a:rPr kumimoji="1" lang="ja-JP" altLang="en-US" sz="1200">
              <a:solidFill>
                <a:schemeClr val="accent4">
                  <a:lumMod val="75000"/>
                </a:schemeClr>
              </a:solidFill>
            </a:rPr>
            <a:t>③内パワーコンディショナのみの金額</a:t>
          </a:r>
          <a:r>
            <a:rPr kumimoji="1" lang="en-US" altLang="ja-JP" sz="1200">
              <a:solidFill>
                <a:schemeClr val="accent4">
                  <a:lumMod val="75000"/>
                </a:schemeClr>
              </a:solidFill>
            </a:rPr>
            <a:t>(</a:t>
          </a:r>
          <a:r>
            <a:rPr kumimoji="1" lang="ja-JP" altLang="en-US" sz="1200">
              <a:solidFill>
                <a:schemeClr val="accent4">
                  <a:lumMod val="75000"/>
                </a:schemeClr>
              </a:solidFill>
            </a:rPr>
            <a:t>太陽光分</a:t>
          </a:r>
          <a:r>
            <a:rPr kumimoji="1" lang="en-US" altLang="ja-JP" sz="1200">
              <a:solidFill>
                <a:schemeClr val="accent4">
                  <a:lumMod val="75000"/>
                </a:schemeClr>
              </a:solidFill>
            </a:rPr>
            <a:t>)</a:t>
          </a:r>
        </a:p>
        <a:p>
          <a:pPr algn="l"/>
          <a:r>
            <a:rPr kumimoji="1" lang="ja-JP" altLang="en-US" sz="1200">
              <a:solidFill>
                <a:schemeClr val="accent4">
                  <a:lumMod val="75000"/>
                </a:schemeClr>
              </a:solidFill>
            </a:rPr>
            <a:t>＋⑤太陽光発電システム（機器費</a:t>
          </a:r>
          <a:r>
            <a:rPr kumimoji="1" lang="en-US" altLang="ja-JP" sz="1200">
              <a:solidFill>
                <a:schemeClr val="accent4">
                  <a:lumMod val="75000"/>
                </a:schemeClr>
              </a:solidFill>
            </a:rPr>
            <a:t>+</a:t>
          </a:r>
          <a:r>
            <a:rPr kumimoji="1" lang="ja-JP" altLang="en-US" sz="1200">
              <a:solidFill>
                <a:schemeClr val="accent4">
                  <a:lumMod val="75000"/>
                </a:schemeClr>
              </a:solidFill>
            </a:rPr>
            <a:t>工事費）の合計を</a:t>
          </a:r>
          <a:endParaRPr kumimoji="1" lang="en-US" altLang="ja-JP" sz="1200">
            <a:solidFill>
              <a:schemeClr val="accent4">
                <a:lumMod val="75000"/>
              </a:schemeClr>
            </a:solidFill>
          </a:endParaRPr>
        </a:p>
        <a:p>
          <a:pPr algn="l"/>
          <a:r>
            <a:rPr kumimoji="1" lang="en-US" altLang="ja-JP" sz="1200">
              <a:solidFill>
                <a:schemeClr val="accent4">
                  <a:lumMod val="75000"/>
                </a:schemeClr>
              </a:solidFill>
            </a:rPr>
            <a:t>【</a:t>
          </a:r>
          <a:r>
            <a:rPr kumimoji="1" lang="ja-JP" altLang="en-US" sz="1200">
              <a:solidFill>
                <a:schemeClr val="accent4">
                  <a:lumMod val="75000"/>
                </a:schemeClr>
              </a:solidFill>
            </a:rPr>
            <a:t>太陽光</a:t>
          </a:r>
          <a:r>
            <a:rPr kumimoji="1" lang="en-US" altLang="ja-JP" sz="1200">
              <a:solidFill>
                <a:schemeClr val="accent4">
                  <a:lumMod val="75000"/>
                </a:schemeClr>
              </a:solidFill>
            </a:rPr>
            <a:t>】 </a:t>
          </a:r>
          <a:r>
            <a:rPr kumimoji="1" lang="ja-JP" altLang="en-US" sz="1200">
              <a:solidFill>
                <a:schemeClr val="accent4">
                  <a:lumMod val="75000"/>
                </a:schemeClr>
              </a:solidFill>
            </a:rPr>
            <a:t>申請書 </a:t>
          </a:r>
          <a:r>
            <a:rPr kumimoji="1" lang="en-US" altLang="ja-JP" sz="1200">
              <a:solidFill>
                <a:schemeClr val="accent4">
                  <a:lumMod val="75000"/>
                </a:schemeClr>
              </a:solidFill>
            </a:rPr>
            <a:t>2/3</a:t>
          </a:r>
          <a:r>
            <a:rPr kumimoji="1" lang="ja-JP" altLang="en-US" sz="1200">
              <a:solidFill>
                <a:schemeClr val="accent4">
                  <a:lumMod val="75000"/>
                </a:schemeClr>
              </a:solidFill>
            </a:rPr>
            <a:t>頁 </a:t>
          </a:r>
          <a:r>
            <a:rPr kumimoji="1" lang="en-US" altLang="ja-JP" sz="1200">
              <a:solidFill>
                <a:schemeClr val="accent4">
                  <a:lumMod val="75000"/>
                </a:schemeClr>
              </a:solidFill>
            </a:rPr>
            <a:t>6 (5) </a:t>
          </a:r>
          <a:r>
            <a:rPr kumimoji="1" lang="ja-JP" altLang="en-US" sz="1200">
              <a:solidFill>
                <a:schemeClr val="accent4">
                  <a:lumMod val="75000"/>
                </a:schemeClr>
              </a:solidFill>
            </a:rPr>
            <a:t>の</a:t>
          </a:r>
        </a:p>
        <a:p>
          <a:pPr algn="l"/>
          <a:r>
            <a:rPr kumimoji="1" lang="ja-JP" altLang="en-US" sz="1200" u="sng">
              <a:solidFill>
                <a:schemeClr val="accent4">
                  <a:lumMod val="75000"/>
                </a:schemeClr>
              </a:solidFill>
            </a:rPr>
            <a:t>太陽光発電システム購入予定金額</a:t>
          </a:r>
          <a:r>
            <a:rPr kumimoji="1" lang="ja-JP" altLang="en-US" sz="1200">
              <a:solidFill>
                <a:schemeClr val="accent4">
                  <a:lumMod val="75000"/>
                </a:schemeClr>
              </a:solidFill>
            </a:rPr>
            <a:t>に記入してください。</a:t>
          </a:r>
        </a:p>
      </xdr:txBody>
    </xdr:sp>
    <xdr:clientData/>
  </xdr:twoCellAnchor>
  <xdr:twoCellAnchor>
    <xdr:from>
      <xdr:col>33</xdr:col>
      <xdr:colOff>241105</xdr:colOff>
      <xdr:row>11</xdr:row>
      <xdr:rowOff>34932</xdr:rowOff>
    </xdr:from>
    <xdr:to>
      <xdr:col>41</xdr:col>
      <xdr:colOff>669187</xdr:colOff>
      <xdr:row>17</xdr:row>
      <xdr:rowOff>616857</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25441534" y="3028503"/>
          <a:ext cx="5413739" cy="4283068"/>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70C0"/>
              </a:solidFill>
              <a:effectLst/>
              <a:uLnTx/>
              <a:uFillTx/>
              <a:latin typeface="+mn-lt"/>
              <a:ea typeface="+mn-ea"/>
              <a:cs typeface="+mn-cs"/>
            </a:rPr>
            <a:t>ハイブリッドシステムで太陽光に申請がある場合はパワーコンディショナの金額を按分して記載してください。販売店等で按分ができない場合には、２等分した金額を記載ください。</a:t>
          </a:r>
          <a:endParaRPr kumimoji="1" lang="en-US" altLang="ja-JP" sz="1400" b="0" i="0" u="none" strike="noStrike" kern="0" cap="none" spc="0" normalizeH="0" baseline="0" noProof="0">
            <a:ln>
              <a:noFill/>
            </a:ln>
            <a:solidFill>
              <a:srgbClr val="0070C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見積書の作成に当たっては、各機器の内訳を含め、</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安易な金額変更が生じないよう慎重に金額をご算出いただきますようお願いいたします。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円滑な審査業務のため、ご理解の程、宜しくお願い致します。</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44546A"/>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70C0"/>
              </a:solidFill>
              <a:effectLst/>
              <a:uLnTx/>
              <a:uFillTx/>
              <a:latin typeface="+mn-lt"/>
              <a:ea typeface="+mn-ea"/>
              <a:cs typeface="+mn-cs"/>
            </a:rPr>
            <a:t>太陽光を増設の場合、太陽光の申請は不可のため、③の按分は不要です。</a:t>
          </a:r>
          <a:endParaRPr kumimoji="0" lang="ja-JP" altLang="ja-JP" sz="1400" b="0" i="0" u="none" strike="noStrike" kern="0" cap="none" spc="0" normalizeH="0" baseline="0" noProof="0">
            <a:ln>
              <a:noFill/>
            </a:ln>
            <a:solidFill>
              <a:srgbClr val="0070C0"/>
            </a:solidFill>
            <a:effectLst/>
            <a:uLnTx/>
            <a:uFillTx/>
            <a:latin typeface="+mn-lt"/>
            <a:ea typeface="+mn-ea"/>
            <a:cs typeface="+mn-cs"/>
          </a:endParaRPr>
        </a:p>
      </xdr:txBody>
    </xdr:sp>
    <xdr:clientData/>
  </xdr:twoCellAnchor>
  <xdr:oneCellAnchor>
    <xdr:from>
      <xdr:col>34</xdr:col>
      <xdr:colOff>89648</xdr:colOff>
      <xdr:row>24</xdr:row>
      <xdr:rowOff>0</xdr:rowOff>
    </xdr:from>
    <xdr:ext cx="3872752" cy="1577786"/>
    <xdr:sp macro="" textlink="">
      <xdr:nvSpPr>
        <xdr:cNvPr id="9" name="テキスト ボックス 8">
          <a:extLst>
            <a:ext uri="{FF2B5EF4-FFF2-40B4-BE49-F238E27FC236}">
              <a16:creationId xmlns:a16="http://schemas.microsoft.com/office/drawing/2014/main" id="{00000000-0008-0000-0600-000009000000}"/>
            </a:ext>
          </a:extLst>
        </xdr:cNvPr>
        <xdr:cNvSpPr txBox="1"/>
      </xdr:nvSpPr>
      <xdr:spPr>
        <a:xfrm>
          <a:off x="24953708" y="8290560"/>
          <a:ext cx="3872752" cy="1577786"/>
        </a:xfrm>
        <a:prstGeom prst="rect">
          <a:avLst/>
        </a:prstGeom>
        <a:noFill/>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kumimoji="1" lang="ja-JP" altLang="en-US" sz="1100" b="0" cap="none" spc="0">
              <a:ln>
                <a:noFill/>
              </a:ln>
              <a:solidFill>
                <a:schemeClr val="accent2">
                  <a:lumMod val="75000"/>
                </a:schemeClr>
              </a:solidFill>
              <a:effectLst/>
            </a:rPr>
            <a:t>＜蓄電池に申請する場合＞</a:t>
          </a:r>
          <a:endParaRPr kumimoji="1" lang="en-US" altLang="ja-JP" sz="1100" b="0" cap="none" spc="0">
            <a:ln>
              <a:noFill/>
            </a:ln>
            <a:solidFill>
              <a:schemeClr val="accent2">
                <a:lumMod val="75000"/>
              </a:schemeClr>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a:solidFill>
                <a:schemeClr val="accent2"/>
              </a:solidFill>
              <a:effectLst/>
              <a:latin typeface="+mn-lt"/>
              <a:ea typeface="+mn-ea"/>
              <a:cs typeface="+mn-cs"/>
            </a:rPr>
            <a:t>助成対象機器（①蓄電池システム機器費全額－③内パワーコンディショナのみの金額</a:t>
          </a:r>
          <a:r>
            <a:rPr kumimoji="1" lang="en-US" altLang="ja-JP" sz="1100" b="0">
              <a:solidFill>
                <a:schemeClr val="accent2"/>
              </a:solidFill>
              <a:effectLst/>
              <a:latin typeface="+mn-lt"/>
              <a:ea typeface="+mn-ea"/>
              <a:cs typeface="+mn-cs"/>
            </a:rPr>
            <a:t>(</a:t>
          </a:r>
          <a:r>
            <a:rPr kumimoji="1" lang="ja-JP" altLang="ja-JP" sz="1100" b="0">
              <a:solidFill>
                <a:schemeClr val="accent2"/>
              </a:solidFill>
              <a:effectLst/>
              <a:latin typeface="+mn-lt"/>
              <a:ea typeface="+mn-ea"/>
              <a:cs typeface="+mn-cs"/>
            </a:rPr>
            <a:t>太陽光分</a:t>
          </a:r>
          <a:r>
            <a:rPr kumimoji="1" lang="en-US" altLang="ja-JP" sz="1100" b="0">
              <a:solidFill>
                <a:schemeClr val="accent2"/>
              </a:solidFill>
              <a:effectLst/>
              <a:latin typeface="+mn-lt"/>
              <a:ea typeface="+mn-ea"/>
              <a:cs typeface="+mn-cs"/>
            </a:rPr>
            <a:t>)</a:t>
          </a:r>
          <a:r>
            <a:rPr kumimoji="1" lang="ja-JP" altLang="ja-JP" sz="1100" b="0">
              <a:solidFill>
                <a:schemeClr val="accent2"/>
              </a:solidFill>
              <a:effectLst/>
              <a:latin typeface="+mn-lt"/>
              <a:ea typeface="+mn-ea"/>
              <a:cs typeface="+mn-cs"/>
            </a:rPr>
            <a:t>）＋</a:t>
          </a:r>
          <a:r>
            <a:rPr kumimoji="1" lang="ja-JP" altLang="en-US" sz="1100" b="0">
              <a:solidFill>
                <a:schemeClr val="accent2"/>
              </a:solidFill>
              <a:effectLst/>
              <a:latin typeface="+mn-lt"/>
              <a:ea typeface="+mn-ea"/>
              <a:cs typeface="+mn-cs"/>
            </a:rPr>
            <a:t>④</a:t>
          </a:r>
          <a:r>
            <a:rPr kumimoji="1" lang="ja-JP" altLang="ja-JP" sz="1100" b="0">
              <a:solidFill>
                <a:schemeClr val="accent2"/>
              </a:solidFill>
              <a:effectLst/>
              <a:latin typeface="+mn-lt"/>
              <a:ea typeface="+mn-ea"/>
              <a:cs typeface="+mn-cs"/>
            </a:rPr>
            <a:t>蓄電池工事費を</a:t>
          </a:r>
          <a:r>
            <a:rPr kumimoji="1" lang="en-US" altLang="ja-JP" sz="1100" b="0">
              <a:solidFill>
                <a:schemeClr val="accent2"/>
              </a:solidFill>
              <a:effectLst/>
              <a:latin typeface="+mn-lt"/>
              <a:ea typeface="+mn-ea"/>
              <a:cs typeface="+mn-cs"/>
            </a:rPr>
            <a:t>【</a:t>
          </a:r>
          <a:r>
            <a:rPr kumimoji="1" lang="ja-JP" altLang="ja-JP" sz="1100" b="0">
              <a:solidFill>
                <a:schemeClr val="accent2"/>
              </a:solidFill>
              <a:effectLst/>
              <a:latin typeface="+mn-lt"/>
              <a:ea typeface="+mn-ea"/>
              <a:cs typeface="+mn-cs"/>
            </a:rPr>
            <a:t>蓄電池</a:t>
          </a:r>
          <a:r>
            <a:rPr kumimoji="1" lang="en-US" altLang="ja-JP" sz="1100" b="0">
              <a:solidFill>
                <a:schemeClr val="accent2"/>
              </a:solidFill>
              <a:effectLst/>
              <a:latin typeface="+mn-lt"/>
              <a:ea typeface="+mn-ea"/>
              <a:cs typeface="+mn-cs"/>
            </a:rPr>
            <a:t>】</a:t>
          </a:r>
          <a:r>
            <a:rPr kumimoji="1" lang="ja-JP" altLang="ja-JP" sz="1100" b="0">
              <a:solidFill>
                <a:schemeClr val="accent2"/>
              </a:solidFill>
              <a:effectLst/>
              <a:latin typeface="+mn-lt"/>
              <a:ea typeface="+mn-ea"/>
              <a:cs typeface="+mn-cs"/>
            </a:rPr>
            <a:t>申請書</a:t>
          </a:r>
          <a:r>
            <a:rPr kumimoji="1" lang="en-US" altLang="ja-JP" sz="1100" b="0">
              <a:solidFill>
                <a:schemeClr val="accent2"/>
              </a:solidFill>
              <a:effectLst/>
              <a:latin typeface="+mn-lt"/>
              <a:ea typeface="+mn-ea"/>
              <a:cs typeface="+mn-cs"/>
            </a:rPr>
            <a:t>2/3</a:t>
          </a:r>
          <a:r>
            <a:rPr kumimoji="1" lang="ja-JP" altLang="ja-JP" sz="1100" b="0">
              <a:solidFill>
                <a:schemeClr val="accent2"/>
              </a:solidFill>
              <a:effectLst/>
              <a:latin typeface="+mn-lt"/>
              <a:ea typeface="+mn-ea"/>
              <a:cs typeface="+mn-cs"/>
            </a:rPr>
            <a:t>頁（</a:t>
          </a:r>
          <a:r>
            <a:rPr kumimoji="1" lang="en-US" altLang="ja-JP" sz="1100" b="0">
              <a:solidFill>
                <a:schemeClr val="accent2"/>
              </a:solidFill>
              <a:effectLst/>
              <a:latin typeface="+mn-lt"/>
              <a:ea typeface="+mn-ea"/>
              <a:cs typeface="+mn-cs"/>
            </a:rPr>
            <a:t>6</a:t>
          </a:r>
          <a:r>
            <a:rPr kumimoji="1" lang="ja-JP" altLang="ja-JP" sz="1100" b="0">
              <a:solidFill>
                <a:schemeClr val="accent2"/>
              </a:solidFill>
              <a:effectLst/>
              <a:latin typeface="+mn-lt"/>
              <a:ea typeface="+mn-ea"/>
              <a:cs typeface="+mn-cs"/>
            </a:rPr>
            <a:t>）の</a:t>
          </a:r>
          <a:r>
            <a:rPr kumimoji="1" lang="ja-JP" altLang="ja-JP" sz="1100" b="0" u="sng">
              <a:solidFill>
                <a:schemeClr val="accent2"/>
              </a:solidFill>
              <a:effectLst/>
              <a:latin typeface="+mn-lt"/>
              <a:ea typeface="+mn-ea"/>
              <a:cs typeface="+mn-cs"/>
            </a:rPr>
            <a:t>購入予定金額（税抜き）</a:t>
          </a:r>
          <a:r>
            <a:rPr kumimoji="1" lang="ja-JP" altLang="ja-JP" sz="1100" b="0">
              <a:solidFill>
                <a:schemeClr val="accent2"/>
              </a:solidFill>
              <a:effectLst/>
              <a:latin typeface="+mn-lt"/>
              <a:ea typeface="+mn-ea"/>
              <a:cs typeface="+mn-cs"/>
            </a:rPr>
            <a:t>に記入してください。</a:t>
          </a:r>
          <a:endParaRPr lang="ja-JP" altLang="ja-JP">
            <a:solidFill>
              <a:schemeClr val="accent2"/>
            </a:solidFill>
            <a:effectLst/>
          </a:endParaRPr>
        </a:p>
        <a:p>
          <a:endParaRPr kumimoji="1" lang="en-US" altLang="ja-JP" sz="1100" b="0" cap="none" spc="0">
            <a:ln>
              <a:noFill/>
            </a:ln>
            <a:solidFill>
              <a:schemeClr val="accent2">
                <a:lumMod val="75000"/>
              </a:schemeClr>
            </a:solidFill>
            <a:effectLst/>
          </a:endParaRPr>
        </a:p>
        <a:p>
          <a:endParaRPr kumimoji="1" lang="ja-JP" altLang="en-US" sz="1100" b="0" cap="none" spc="0">
            <a:ln>
              <a:noFill/>
            </a:ln>
            <a:solidFill>
              <a:schemeClr val="accent2">
                <a:lumMod val="75000"/>
              </a:schemeClr>
            </a:solidFill>
            <a:effectLst/>
          </a:endParaRPr>
        </a:p>
      </xdr:txBody>
    </xdr:sp>
    <xdr:clientData/>
  </xdr:oneCellAnchor>
  <xdr:twoCellAnchor>
    <xdr:from>
      <xdr:col>21</xdr:col>
      <xdr:colOff>331699</xdr:colOff>
      <xdr:row>25</xdr:row>
      <xdr:rowOff>17929</xdr:rowOff>
    </xdr:from>
    <xdr:to>
      <xdr:col>34</xdr:col>
      <xdr:colOff>80684</xdr:colOff>
      <xdr:row>25</xdr:row>
      <xdr:rowOff>412375</xdr:rowOff>
    </xdr:to>
    <xdr:cxnSp macro="">
      <xdr:nvCxnSpPr>
        <xdr:cNvPr id="10" name="カギ線コネクタ 9">
          <a:extLst>
            <a:ext uri="{FF2B5EF4-FFF2-40B4-BE49-F238E27FC236}">
              <a16:creationId xmlns:a16="http://schemas.microsoft.com/office/drawing/2014/main" id="{00000000-0008-0000-0600-00000A000000}"/>
            </a:ext>
          </a:extLst>
        </xdr:cNvPr>
        <xdr:cNvCxnSpPr/>
      </xdr:nvCxnSpPr>
      <xdr:spPr>
        <a:xfrm rot="10800000" flipV="1">
          <a:off x="15312619" y="8727589"/>
          <a:ext cx="9632125" cy="394446"/>
        </a:xfrm>
        <a:prstGeom prst="bentConnector3">
          <a:avLst>
            <a:gd name="adj1" fmla="val 99811"/>
          </a:avLst>
        </a:prstGeom>
        <a:ln w="19050">
          <a:solidFill>
            <a:schemeClr val="accent2">
              <a:lumMod val="75000"/>
            </a:schemeClr>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454660</xdr:colOff>
      <xdr:row>3</xdr:row>
      <xdr:rowOff>38100</xdr:rowOff>
    </xdr:from>
    <xdr:to>
      <xdr:col>31</xdr:col>
      <xdr:colOff>645160</xdr:colOff>
      <xdr:row>6</xdr:row>
      <xdr:rowOff>349885</xdr:rowOff>
    </xdr:to>
    <xdr:sp macro="" textlink="">
      <xdr:nvSpPr>
        <xdr:cNvPr id="11" name="角丸四角形 10">
          <a:extLst>
            <a:ext uri="{FF2B5EF4-FFF2-40B4-BE49-F238E27FC236}">
              <a16:creationId xmlns:a16="http://schemas.microsoft.com/office/drawing/2014/main" id="{00000000-0008-0000-0600-00000B000000}"/>
            </a:ext>
          </a:extLst>
        </xdr:cNvPr>
        <xdr:cNvSpPr/>
      </xdr:nvSpPr>
      <xdr:spPr>
        <a:xfrm>
          <a:off x="22621240" y="937260"/>
          <a:ext cx="1005840" cy="102806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586740</xdr:colOff>
      <xdr:row>3</xdr:row>
      <xdr:rowOff>304800</xdr:rowOff>
    </xdr:from>
    <xdr:to>
      <xdr:col>31</xdr:col>
      <xdr:colOff>723900</xdr:colOff>
      <xdr:row>6</xdr:row>
      <xdr:rowOff>213360</xdr:rowOff>
    </xdr:to>
    <xdr:sp macro="" textlink="">
      <xdr:nvSpPr>
        <xdr:cNvPr id="12" name="テキスト ボックス 11">
          <a:extLst>
            <a:ext uri="{FF2B5EF4-FFF2-40B4-BE49-F238E27FC236}">
              <a16:creationId xmlns:a16="http://schemas.microsoft.com/office/drawing/2014/main" id="{00000000-0008-0000-0600-00000C000000}"/>
            </a:ext>
          </a:extLst>
        </xdr:cNvPr>
        <xdr:cNvSpPr txBox="1"/>
      </xdr:nvSpPr>
      <xdr:spPr>
        <a:xfrm>
          <a:off x="22753320" y="1203960"/>
          <a:ext cx="952500" cy="624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株式会社</a:t>
          </a:r>
          <a:endParaRPr kumimoji="1" lang="en-US" altLang="ja-JP" sz="1100">
            <a:solidFill>
              <a:srgbClr val="FF0000"/>
            </a:solidFill>
          </a:endParaRPr>
        </a:p>
        <a:p>
          <a:r>
            <a:rPr kumimoji="1" lang="ja-JP" altLang="en-US" sz="1100">
              <a:solidFill>
                <a:srgbClr val="FF0000"/>
              </a:solidFill>
            </a:rPr>
            <a:t>○○電気</a:t>
          </a:r>
        </a:p>
      </xdr:txBody>
    </xdr:sp>
    <xdr:clientData/>
  </xdr:twoCellAnchor>
  <mc:AlternateContent xmlns:mc="http://schemas.openxmlformats.org/markup-compatibility/2006">
    <mc:Choice xmlns:a14="http://schemas.microsoft.com/office/drawing/2010/main" Requires="a14">
      <xdr:twoCellAnchor editAs="oneCell">
        <xdr:from>
          <xdr:col>19</xdr:col>
          <xdr:colOff>428625</xdr:colOff>
          <xdr:row>18</xdr:row>
          <xdr:rowOff>19050</xdr:rowOff>
        </xdr:from>
        <xdr:to>
          <xdr:col>21</xdr:col>
          <xdr:colOff>438150</xdr:colOff>
          <xdr:row>18</xdr:row>
          <xdr:rowOff>381000</xdr:rowOff>
        </xdr:to>
        <xdr:sp macro="" textlink="">
          <xdr:nvSpPr>
            <xdr:cNvPr id="17411" name="Check Box 3" hidden="1">
              <a:extLst>
                <a:ext uri="{63B3BB69-23CF-44E3-9099-C40C66FF867C}">
                  <a14:compatExt spid="_x0000_s17411"/>
                </a:ext>
                <a:ext uri="{FF2B5EF4-FFF2-40B4-BE49-F238E27FC236}">
                  <a16:creationId xmlns:a16="http://schemas.microsoft.com/office/drawing/2014/main" id="{00000000-0008-0000-0600-000003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新設　（太陽光の申請可）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600075</xdr:colOff>
          <xdr:row>18</xdr:row>
          <xdr:rowOff>28575</xdr:rowOff>
        </xdr:from>
        <xdr:to>
          <xdr:col>24</xdr:col>
          <xdr:colOff>247650</xdr:colOff>
          <xdr:row>18</xdr:row>
          <xdr:rowOff>361950</xdr:rowOff>
        </xdr:to>
        <xdr:sp macro="" textlink="">
          <xdr:nvSpPr>
            <xdr:cNvPr id="17412" name="Check Box 4" hidden="1">
              <a:extLst>
                <a:ext uri="{63B3BB69-23CF-44E3-9099-C40C66FF867C}">
                  <a14:compatExt spid="_x0000_s17412"/>
                </a:ext>
                <a:ext uri="{FF2B5EF4-FFF2-40B4-BE49-F238E27FC236}">
                  <a16:creationId xmlns:a16="http://schemas.microsoft.com/office/drawing/2014/main" id="{00000000-0008-0000-0600-000004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増設 (太陽光の申請は不可）</a:t>
              </a:r>
            </a:p>
          </xdr:txBody>
        </xdr:sp>
        <xdr:clientData/>
      </xdr:twoCellAnchor>
    </mc:Choice>
    <mc:Fallback/>
  </mc:AlternateContent>
  <xdr:twoCellAnchor>
    <xdr:from>
      <xdr:col>27</xdr:col>
      <xdr:colOff>12701</xdr:colOff>
      <xdr:row>26</xdr:row>
      <xdr:rowOff>241300</xdr:rowOff>
    </xdr:from>
    <xdr:to>
      <xdr:col>34</xdr:col>
      <xdr:colOff>88978</xdr:colOff>
      <xdr:row>29</xdr:row>
      <xdr:rowOff>312646</xdr:rowOff>
    </xdr:to>
    <xdr:cxnSp macro="">
      <xdr:nvCxnSpPr>
        <xdr:cNvPr id="15" name="カギ線コネクタ 14">
          <a:extLst>
            <a:ext uri="{FF2B5EF4-FFF2-40B4-BE49-F238E27FC236}">
              <a16:creationId xmlns:a16="http://schemas.microsoft.com/office/drawing/2014/main" id="{00000000-0008-0000-0600-00000F000000}"/>
            </a:ext>
          </a:extLst>
        </xdr:cNvPr>
        <xdr:cNvCxnSpPr>
          <a:stCxn id="5" idx="1"/>
        </xdr:cNvCxnSpPr>
      </xdr:nvCxnSpPr>
      <xdr:spPr>
        <a:xfrm rot="10800000">
          <a:off x="19809461" y="9370060"/>
          <a:ext cx="5143577" cy="1503906"/>
        </a:xfrm>
        <a:prstGeom prst="bentConnector3">
          <a:avLst/>
        </a:prstGeom>
        <a:ln w="28575">
          <a:tailEnd type="triangle"/>
        </a:ln>
      </xdr:spPr>
      <xdr:style>
        <a:lnRef idx="1">
          <a:schemeClr val="accent4"/>
        </a:lnRef>
        <a:fillRef idx="0">
          <a:schemeClr val="accent4"/>
        </a:fillRef>
        <a:effectRef idx="0">
          <a:schemeClr val="accent4"/>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2</xdr:col>
          <xdr:colOff>304800</xdr:colOff>
          <xdr:row>18</xdr:row>
          <xdr:rowOff>190500</xdr:rowOff>
        </xdr:from>
        <xdr:to>
          <xdr:col>3</xdr:col>
          <xdr:colOff>400050</xdr:colOff>
          <xdr:row>18</xdr:row>
          <xdr:rowOff>704850</xdr:rowOff>
        </xdr:to>
        <xdr:sp macro="" textlink="">
          <xdr:nvSpPr>
            <xdr:cNvPr id="17415" name="Check Box 7" hidden="1">
              <a:extLst>
                <a:ext uri="{63B3BB69-23CF-44E3-9099-C40C66FF867C}">
                  <a14:compatExt spid="_x0000_s17415"/>
                </a:ext>
                <a:ext uri="{FF2B5EF4-FFF2-40B4-BE49-F238E27FC236}">
                  <a16:creationId xmlns:a16="http://schemas.microsoft.com/office/drawing/2014/main" id="{00000000-0008-0000-0600-000007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323850</xdr:colOff>
          <xdr:row>18</xdr:row>
          <xdr:rowOff>228600</xdr:rowOff>
        </xdr:from>
        <xdr:to>
          <xdr:col>6</xdr:col>
          <xdr:colOff>152400</xdr:colOff>
          <xdr:row>18</xdr:row>
          <xdr:rowOff>628650</xdr:rowOff>
        </xdr:to>
        <xdr:sp macro="" textlink="">
          <xdr:nvSpPr>
            <xdr:cNvPr id="17416" name="Check Box 8" hidden="1">
              <a:extLst>
                <a:ext uri="{63B3BB69-23CF-44E3-9099-C40C66FF867C}">
                  <a14:compatExt spid="_x0000_s17416"/>
                </a:ext>
                <a:ext uri="{FF2B5EF4-FFF2-40B4-BE49-F238E27FC236}">
                  <a16:creationId xmlns:a16="http://schemas.microsoft.com/office/drawing/2014/main" id="{00000000-0008-0000-0600-0000084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xdr:twoCellAnchor>
    <xdr:from>
      <xdr:col>18</xdr:col>
      <xdr:colOff>103852</xdr:colOff>
      <xdr:row>0</xdr:row>
      <xdr:rowOff>166189</xdr:rowOff>
    </xdr:from>
    <xdr:to>
      <xdr:col>19</xdr:col>
      <xdr:colOff>349250</xdr:colOff>
      <xdr:row>2</xdr:row>
      <xdr:rowOff>36649</xdr:rowOff>
    </xdr:to>
    <xdr:sp macro="" textlink="">
      <xdr:nvSpPr>
        <xdr:cNvPr id="2" name="テキスト ボックス 1">
          <a:extLst>
            <a:ext uri="{FF2B5EF4-FFF2-40B4-BE49-F238E27FC236}">
              <a16:creationId xmlns:a16="http://schemas.microsoft.com/office/drawing/2014/main" id="{00000000-0008-0000-0700-000002000000}"/>
            </a:ext>
          </a:extLst>
        </xdr:cNvPr>
        <xdr:cNvSpPr txBox="1"/>
      </xdr:nvSpPr>
      <xdr:spPr>
        <a:xfrm flipH="1">
          <a:off x="12295852" y="166189"/>
          <a:ext cx="1210598" cy="53086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0070C0"/>
              </a:solidFill>
            </a:rPr>
            <a:t>記入例</a:t>
          </a:r>
        </a:p>
      </xdr:txBody>
    </xdr:sp>
    <xdr:clientData/>
  </xdr:twoCellAnchor>
  <xdr:twoCellAnchor>
    <xdr:from>
      <xdr:col>32</xdr:col>
      <xdr:colOff>183957</xdr:colOff>
      <xdr:row>14</xdr:row>
      <xdr:rowOff>19049</xdr:rowOff>
    </xdr:from>
    <xdr:to>
      <xdr:col>32</xdr:col>
      <xdr:colOff>476250</xdr:colOff>
      <xdr:row>15</xdr:row>
      <xdr:rowOff>503438</xdr:rowOff>
    </xdr:to>
    <xdr:sp macro="" textlink="">
      <xdr:nvSpPr>
        <xdr:cNvPr id="6" name="右中かっこ 5">
          <a:extLst>
            <a:ext uri="{FF2B5EF4-FFF2-40B4-BE49-F238E27FC236}">
              <a16:creationId xmlns:a16="http://schemas.microsoft.com/office/drawing/2014/main" id="{00000000-0008-0000-0700-000006000000}"/>
            </a:ext>
          </a:extLst>
        </xdr:cNvPr>
        <xdr:cNvSpPr/>
      </xdr:nvSpPr>
      <xdr:spPr>
        <a:xfrm>
          <a:off x="24615582" y="4895849"/>
          <a:ext cx="292293" cy="1017789"/>
        </a:xfrm>
        <a:prstGeom prst="rightBrace">
          <a:avLst>
            <a:gd name="adj1" fmla="val 8333"/>
            <a:gd name="adj2" fmla="val 48624"/>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68354</xdr:colOff>
      <xdr:row>22</xdr:row>
      <xdr:rowOff>314325</xdr:rowOff>
    </xdr:from>
    <xdr:to>
      <xdr:col>39</xdr:col>
      <xdr:colOff>115424</xdr:colOff>
      <xdr:row>25</xdr:row>
      <xdr:rowOff>114300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25566779" y="9439275"/>
          <a:ext cx="3380820" cy="1057275"/>
        </a:xfrm>
        <a:prstGeom prst="rect">
          <a:avLst/>
        </a:prstGeom>
        <a:noFill/>
        <a:ln w="19050">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n>
                <a:solidFill>
                  <a:srgbClr val="92D050"/>
                </a:solidFill>
              </a:ln>
              <a:solidFill>
                <a:srgbClr val="0070C0"/>
              </a:solidFill>
            </a:rPr>
            <a:t>交付申請書</a:t>
          </a:r>
          <a:r>
            <a:rPr kumimoji="1" lang="en-US" altLang="ja-JP" sz="1100">
              <a:ln>
                <a:solidFill>
                  <a:srgbClr val="92D050"/>
                </a:solidFill>
              </a:ln>
              <a:solidFill>
                <a:srgbClr val="0070C0"/>
              </a:solidFill>
            </a:rPr>
            <a:t>3/4</a:t>
          </a:r>
          <a:r>
            <a:rPr kumimoji="1" lang="ja-JP" altLang="en-US" sz="1100">
              <a:ln>
                <a:solidFill>
                  <a:srgbClr val="92D050"/>
                </a:solidFill>
              </a:ln>
              <a:solidFill>
                <a:srgbClr val="0070C0"/>
              </a:solidFill>
            </a:rPr>
            <a:t>ぺージの</a:t>
          </a:r>
          <a:r>
            <a:rPr kumimoji="1" lang="en-US" altLang="ja-JP" sz="1100">
              <a:ln>
                <a:solidFill>
                  <a:srgbClr val="92D050"/>
                </a:solidFill>
              </a:ln>
              <a:solidFill>
                <a:srgbClr val="0070C0"/>
              </a:solidFill>
            </a:rPr>
            <a:t>9</a:t>
          </a:r>
          <a:r>
            <a:rPr kumimoji="1" lang="ja-JP" altLang="en-US" sz="1100">
              <a:ln>
                <a:solidFill>
                  <a:srgbClr val="92D050"/>
                </a:solidFill>
              </a:ln>
              <a:solidFill>
                <a:srgbClr val="0070C0"/>
              </a:solidFill>
            </a:rPr>
            <a:t>助成交付申請予定額の</a:t>
          </a:r>
          <a:endParaRPr kumimoji="1" lang="en-US" altLang="ja-JP" sz="1100">
            <a:ln>
              <a:solidFill>
                <a:srgbClr val="92D050"/>
              </a:solidFill>
            </a:ln>
            <a:solidFill>
              <a:srgbClr val="0070C0"/>
            </a:solidFill>
          </a:endParaRPr>
        </a:p>
        <a:p>
          <a:pPr algn="l"/>
          <a:r>
            <a:rPr kumimoji="1" lang="en-US" altLang="ja-JP" sz="1100">
              <a:ln>
                <a:solidFill>
                  <a:srgbClr val="92D050"/>
                </a:solidFill>
              </a:ln>
              <a:solidFill>
                <a:srgbClr val="0070C0"/>
              </a:solidFill>
            </a:rPr>
            <a:t>A</a:t>
          </a:r>
          <a:r>
            <a:rPr kumimoji="1" lang="ja-JP" altLang="en-US" sz="1100">
              <a:ln>
                <a:solidFill>
                  <a:srgbClr val="92D050"/>
                </a:solidFill>
              </a:ln>
              <a:solidFill>
                <a:srgbClr val="0070C0"/>
              </a:solidFill>
            </a:rPr>
            <a:t>　機器本体購入費と⑥が一致</a:t>
          </a:r>
          <a:endParaRPr kumimoji="1" lang="en-US" altLang="ja-JP" sz="1100">
            <a:ln>
              <a:solidFill>
                <a:srgbClr val="92D050"/>
              </a:solidFill>
            </a:ln>
            <a:solidFill>
              <a:srgbClr val="0070C0"/>
            </a:solidFill>
          </a:endParaRPr>
        </a:p>
        <a:p>
          <a:pPr algn="l"/>
          <a:r>
            <a:rPr kumimoji="1" lang="en-US" altLang="ja-JP" sz="1100">
              <a:ln>
                <a:solidFill>
                  <a:srgbClr val="92D050"/>
                </a:solidFill>
              </a:ln>
              <a:solidFill>
                <a:srgbClr val="0070C0"/>
              </a:solidFill>
            </a:rPr>
            <a:t>B</a:t>
          </a:r>
          <a:r>
            <a:rPr kumimoji="1" lang="ja-JP" altLang="en-US" sz="1100">
              <a:ln>
                <a:solidFill>
                  <a:srgbClr val="92D050"/>
                </a:solidFill>
              </a:ln>
              <a:solidFill>
                <a:srgbClr val="0070C0"/>
              </a:solidFill>
            </a:rPr>
            <a:t>　設置工事費と⑦が一致</a:t>
          </a:r>
          <a:endParaRPr kumimoji="1" lang="en-US" altLang="ja-JP" sz="1100">
            <a:ln>
              <a:solidFill>
                <a:srgbClr val="92D050"/>
              </a:solidFill>
            </a:ln>
            <a:solidFill>
              <a:srgbClr val="0070C0"/>
            </a:solidFill>
          </a:endParaRPr>
        </a:p>
        <a:p>
          <a:pPr algn="l"/>
          <a:r>
            <a:rPr kumimoji="1" lang="ja-JP" altLang="en-US" sz="1100">
              <a:ln>
                <a:solidFill>
                  <a:srgbClr val="92D050"/>
                </a:solidFill>
              </a:ln>
              <a:solidFill>
                <a:srgbClr val="0070C0"/>
              </a:solidFill>
            </a:rPr>
            <a:t>するように記入してください。</a:t>
          </a:r>
          <a:endParaRPr kumimoji="1" lang="en-US" altLang="ja-JP" sz="1100">
            <a:ln>
              <a:solidFill>
                <a:srgbClr val="92D050"/>
              </a:solidFill>
            </a:ln>
            <a:solidFill>
              <a:srgbClr val="0070C0"/>
            </a:solidFill>
          </a:endParaRPr>
        </a:p>
      </xdr:txBody>
    </xdr:sp>
    <xdr:clientData/>
  </xdr:twoCellAnchor>
  <xdr:twoCellAnchor>
    <xdr:from>
      <xdr:col>34</xdr:col>
      <xdr:colOff>60402</xdr:colOff>
      <xdr:row>25</xdr:row>
      <xdr:rowOff>235885</xdr:rowOff>
    </xdr:from>
    <xdr:to>
      <xdr:col>39</xdr:col>
      <xdr:colOff>589989</xdr:colOff>
      <xdr:row>27</xdr:row>
      <xdr:rowOff>152400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25620059" y="12689142"/>
          <a:ext cx="3904159" cy="1854172"/>
        </a:xfrm>
        <a:prstGeom prst="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accent4">
                  <a:lumMod val="75000"/>
                </a:schemeClr>
              </a:solidFill>
            </a:rPr>
            <a:t>＜太陽光に申請する場合＞</a:t>
          </a:r>
          <a:endParaRPr kumimoji="1" lang="en-US" altLang="ja-JP" sz="1200">
            <a:solidFill>
              <a:schemeClr val="accent4">
                <a:lumMod val="75000"/>
              </a:schemeClr>
            </a:solidFill>
          </a:endParaRPr>
        </a:p>
        <a:p>
          <a:pPr algn="l"/>
          <a:r>
            <a:rPr kumimoji="1" lang="ja-JP" altLang="en-US" sz="1200">
              <a:solidFill>
                <a:schemeClr val="accent4">
                  <a:lumMod val="75000"/>
                </a:schemeClr>
              </a:solidFill>
            </a:rPr>
            <a:t>④内パワーコンディショナのみの金額</a:t>
          </a:r>
          <a:r>
            <a:rPr kumimoji="1" lang="en-US" altLang="ja-JP" sz="1200">
              <a:solidFill>
                <a:schemeClr val="accent4">
                  <a:lumMod val="75000"/>
                </a:schemeClr>
              </a:solidFill>
            </a:rPr>
            <a:t>(</a:t>
          </a:r>
          <a:r>
            <a:rPr kumimoji="1" lang="ja-JP" altLang="en-US" sz="1200">
              <a:solidFill>
                <a:schemeClr val="accent4">
                  <a:lumMod val="75000"/>
                </a:schemeClr>
              </a:solidFill>
            </a:rPr>
            <a:t>太陽光分</a:t>
          </a:r>
          <a:r>
            <a:rPr kumimoji="1" lang="en-US" altLang="ja-JP" sz="1200">
              <a:solidFill>
                <a:schemeClr val="accent4">
                  <a:lumMod val="75000"/>
                </a:schemeClr>
              </a:solidFill>
            </a:rPr>
            <a:t>)</a:t>
          </a:r>
        </a:p>
        <a:p>
          <a:pPr algn="l"/>
          <a:r>
            <a:rPr kumimoji="1" lang="ja-JP" altLang="en-US" sz="1200">
              <a:solidFill>
                <a:schemeClr val="accent4">
                  <a:lumMod val="75000"/>
                </a:schemeClr>
              </a:solidFill>
            </a:rPr>
            <a:t>＋⑧太陽光発電システム（機器費</a:t>
          </a:r>
          <a:r>
            <a:rPr kumimoji="1" lang="en-US" altLang="ja-JP" sz="1200">
              <a:solidFill>
                <a:schemeClr val="accent4">
                  <a:lumMod val="75000"/>
                </a:schemeClr>
              </a:solidFill>
            </a:rPr>
            <a:t>+</a:t>
          </a:r>
          <a:r>
            <a:rPr kumimoji="1" lang="ja-JP" altLang="en-US" sz="1200">
              <a:solidFill>
                <a:schemeClr val="accent4">
                  <a:lumMod val="75000"/>
                </a:schemeClr>
              </a:solidFill>
            </a:rPr>
            <a:t>工事費）の合計を</a:t>
          </a:r>
          <a:endParaRPr kumimoji="1" lang="en-US" altLang="ja-JP" sz="1200">
            <a:solidFill>
              <a:schemeClr val="accent4">
                <a:lumMod val="75000"/>
              </a:schemeClr>
            </a:solidFill>
          </a:endParaRPr>
        </a:p>
        <a:p>
          <a:pPr algn="l"/>
          <a:r>
            <a:rPr kumimoji="1" lang="en-US" altLang="ja-JP" sz="1200">
              <a:solidFill>
                <a:schemeClr val="accent4">
                  <a:lumMod val="75000"/>
                </a:schemeClr>
              </a:solidFill>
            </a:rPr>
            <a:t>【</a:t>
          </a:r>
          <a:r>
            <a:rPr kumimoji="1" lang="ja-JP" altLang="en-US" sz="1200">
              <a:solidFill>
                <a:schemeClr val="accent4">
                  <a:lumMod val="75000"/>
                </a:schemeClr>
              </a:solidFill>
            </a:rPr>
            <a:t>太陽光</a:t>
          </a:r>
          <a:r>
            <a:rPr kumimoji="1" lang="en-US" altLang="ja-JP" sz="1200">
              <a:solidFill>
                <a:schemeClr val="accent4">
                  <a:lumMod val="75000"/>
                </a:schemeClr>
              </a:solidFill>
            </a:rPr>
            <a:t>】 </a:t>
          </a:r>
          <a:r>
            <a:rPr kumimoji="1" lang="ja-JP" altLang="en-US" sz="1200">
              <a:solidFill>
                <a:schemeClr val="accent4">
                  <a:lumMod val="75000"/>
                </a:schemeClr>
              </a:solidFill>
            </a:rPr>
            <a:t>申請書 </a:t>
          </a:r>
          <a:r>
            <a:rPr kumimoji="1" lang="en-US" altLang="ja-JP" sz="1200">
              <a:solidFill>
                <a:schemeClr val="accent4">
                  <a:lumMod val="75000"/>
                </a:schemeClr>
              </a:solidFill>
            </a:rPr>
            <a:t>2/3</a:t>
          </a:r>
          <a:r>
            <a:rPr kumimoji="1" lang="ja-JP" altLang="en-US" sz="1200">
              <a:solidFill>
                <a:schemeClr val="accent4">
                  <a:lumMod val="75000"/>
                </a:schemeClr>
              </a:solidFill>
            </a:rPr>
            <a:t>頁 </a:t>
          </a:r>
          <a:r>
            <a:rPr kumimoji="1" lang="en-US" altLang="ja-JP" sz="1200">
              <a:solidFill>
                <a:schemeClr val="accent4">
                  <a:lumMod val="75000"/>
                </a:schemeClr>
              </a:solidFill>
            </a:rPr>
            <a:t>6 (5) </a:t>
          </a:r>
          <a:r>
            <a:rPr kumimoji="1" lang="ja-JP" altLang="en-US" sz="1200">
              <a:solidFill>
                <a:schemeClr val="accent4">
                  <a:lumMod val="75000"/>
                </a:schemeClr>
              </a:solidFill>
            </a:rPr>
            <a:t>の</a:t>
          </a:r>
        </a:p>
        <a:p>
          <a:pPr algn="l"/>
          <a:r>
            <a:rPr kumimoji="1" lang="ja-JP" altLang="en-US" sz="1200" u="sng">
              <a:solidFill>
                <a:schemeClr val="accent4">
                  <a:lumMod val="75000"/>
                </a:schemeClr>
              </a:solidFill>
            </a:rPr>
            <a:t>太陽光発電システム購入予定金額</a:t>
          </a:r>
          <a:r>
            <a:rPr kumimoji="1" lang="ja-JP" altLang="en-US" sz="1200">
              <a:solidFill>
                <a:schemeClr val="accent4">
                  <a:lumMod val="75000"/>
                </a:schemeClr>
              </a:solidFill>
            </a:rPr>
            <a:t>に記入してください。</a:t>
          </a:r>
        </a:p>
      </xdr:txBody>
    </xdr:sp>
    <xdr:clientData/>
  </xdr:twoCellAnchor>
  <xdr:twoCellAnchor>
    <xdr:from>
      <xdr:col>34</xdr:col>
      <xdr:colOff>60451</xdr:colOff>
      <xdr:row>10</xdr:row>
      <xdr:rowOff>171450</xdr:rowOff>
    </xdr:from>
    <xdr:to>
      <xdr:col>42</xdr:col>
      <xdr:colOff>67256</xdr:colOff>
      <xdr:row>13</xdr:row>
      <xdr:rowOff>361950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25558876" y="3438525"/>
          <a:ext cx="5340805" cy="1266825"/>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rgbClr val="0070C0"/>
              </a:solidFill>
              <a:effectLst/>
              <a:uLnTx/>
              <a:uFillTx/>
              <a:latin typeface="+mn-lt"/>
              <a:ea typeface="+mn-ea"/>
              <a:cs typeface="+mn-cs"/>
            </a:rPr>
            <a:t>V2H</a:t>
          </a:r>
          <a:r>
            <a:rPr kumimoji="0" lang="ja-JP" altLang="en-US" sz="1400" b="0" i="0" u="none" strike="noStrike" kern="0" cap="none" spc="0" normalizeH="0" baseline="0" noProof="0">
              <a:ln>
                <a:noFill/>
              </a:ln>
              <a:solidFill>
                <a:srgbClr val="0070C0"/>
              </a:solidFill>
              <a:effectLst/>
              <a:uLnTx/>
              <a:uFillTx/>
              <a:latin typeface="+mn-lt"/>
              <a:ea typeface="+mn-ea"/>
              <a:cs typeface="+mn-cs"/>
            </a:rPr>
            <a:t>スタンドのみの金額をご記入ください。</a:t>
          </a:r>
          <a:endParaRPr kumimoji="0" lang="en-US" altLang="ja-JP" sz="1400" b="0" i="0" u="none" strike="noStrike" kern="0" cap="none" spc="0" normalizeH="0" baseline="0" noProof="0">
            <a:ln>
              <a:noFill/>
            </a:ln>
            <a:solidFill>
              <a:srgbClr val="0070C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0070C0"/>
              </a:solidFill>
              <a:effectLst/>
              <a:uLnTx/>
              <a:uFillTx/>
              <a:latin typeface="+mn-lt"/>
              <a:ea typeface="+mn-ea"/>
              <a:cs typeface="+mn-cs"/>
            </a:rPr>
            <a:t>本体購入費における助成対象経費は、原則ＣＥＶ補助対象機器一覧に掲載された「センター承認本体価格（円）」を上限とします。</a:t>
          </a:r>
          <a:endParaRPr kumimoji="0" lang="ja-JP" altLang="ja-JP" sz="1400" b="0" i="0" u="none" strike="noStrike" kern="0" cap="none" spc="0" normalizeH="0" baseline="0" noProof="0">
            <a:ln>
              <a:noFill/>
            </a:ln>
            <a:solidFill>
              <a:srgbClr val="0070C0"/>
            </a:solidFill>
            <a:effectLst/>
            <a:uLnTx/>
            <a:uFillTx/>
            <a:latin typeface="+mn-lt"/>
            <a:ea typeface="+mn-ea"/>
            <a:cs typeface="+mn-cs"/>
          </a:endParaRPr>
        </a:p>
      </xdr:txBody>
    </xdr:sp>
    <xdr:clientData/>
  </xdr:twoCellAnchor>
  <xdr:twoCellAnchor>
    <xdr:from>
      <xdr:col>34</xdr:col>
      <xdr:colOff>58769</xdr:colOff>
      <xdr:row>14</xdr:row>
      <xdr:rowOff>31666</xdr:rowOff>
    </xdr:from>
    <xdr:to>
      <xdr:col>42</xdr:col>
      <xdr:colOff>73194</xdr:colOff>
      <xdr:row>19</xdr:row>
      <xdr:rowOff>43543</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25618426" y="5333009"/>
          <a:ext cx="5413739" cy="3974277"/>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70C0"/>
              </a:solidFill>
              <a:effectLst/>
              <a:uLnTx/>
              <a:uFillTx/>
              <a:latin typeface="+mn-lt"/>
              <a:ea typeface="+mn-ea"/>
              <a:cs typeface="+mn-cs"/>
            </a:rPr>
            <a:t>太陽光に申請がある場合はパワーコンディショナの金額を按分して記載してください。販売店等で按分ができない場合には、２等分した金額を記載ください。</a:t>
          </a:r>
          <a:endParaRPr kumimoji="1" lang="en-US" altLang="ja-JP" sz="1400" b="0" i="0" u="none" strike="noStrike" kern="0" cap="none" spc="0" normalizeH="0" baseline="0" noProof="0">
            <a:ln>
              <a:noFill/>
            </a:ln>
            <a:solidFill>
              <a:srgbClr val="0070C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見積書の作成に当たっては、各機器の内訳を含め、</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安易な金額変更が生じないよう慎重に金額をご算出いただきますようお願いいたします。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円滑な審査業務のため、ご理解の程、宜しくお願い致します。</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44546A"/>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70C0"/>
              </a:solidFill>
              <a:effectLst/>
              <a:uLnTx/>
              <a:uFillTx/>
              <a:latin typeface="+mn-lt"/>
              <a:ea typeface="+mn-ea"/>
              <a:cs typeface="+mn-cs"/>
            </a:rPr>
            <a:t>太陽光を増設の場合、太陽光の申請は不可のため、③の按分は不要です。</a:t>
          </a:r>
          <a:endParaRPr kumimoji="0" lang="ja-JP" altLang="ja-JP" sz="1400" b="0" i="0" u="none" strike="noStrike" kern="0" cap="none" spc="0" normalizeH="0" baseline="0" noProof="0">
            <a:ln>
              <a:noFill/>
            </a:ln>
            <a:solidFill>
              <a:srgbClr val="0070C0"/>
            </a:solidFill>
            <a:effectLst/>
            <a:uLnTx/>
            <a:uFillTx/>
            <a:latin typeface="+mn-lt"/>
            <a:ea typeface="+mn-ea"/>
            <a:cs typeface="+mn-cs"/>
          </a:endParaRPr>
        </a:p>
      </xdr:txBody>
    </xdr:sp>
    <xdr:clientData/>
  </xdr:twoCellAnchor>
  <xdr:twoCellAnchor>
    <xdr:from>
      <xdr:col>32</xdr:col>
      <xdr:colOff>38101</xdr:colOff>
      <xdr:row>12</xdr:row>
      <xdr:rowOff>147638</xdr:rowOff>
    </xdr:from>
    <xdr:to>
      <xdr:col>34</xdr:col>
      <xdr:colOff>60451</xdr:colOff>
      <xdr:row>12</xdr:row>
      <xdr:rowOff>165388</xdr:rowOff>
    </xdr:to>
    <xdr:cxnSp macro="">
      <xdr:nvCxnSpPr>
        <xdr:cNvPr id="11" name="直線矢印コネクタ 10">
          <a:extLst>
            <a:ext uri="{FF2B5EF4-FFF2-40B4-BE49-F238E27FC236}">
              <a16:creationId xmlns:a16="http://schemas.microsoft.com/office/drawing/2014/main" id="{00000000-0008-0000-0700-00000B000000}"/>
            </a:ext>
          </a:extLst>
        </xdr:cNvPr>
        <xdr:cNvCxnSpPr>
          <a:stCxn id="9" idx="1"/>
        </xdr:cNvCxnSpPr>
      </xdr:nvCxnSpPr>
      <xdr:spPr>
        <a:xfrm flipH="1">
          <a:off x="24469726" y="4071938"/>
          <a:ext cx="1089150" cy="17750"/>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809625</xdr:colOff>
      <xdr:row>25</xdr:row>
      <xdr:rowOff>235885</xdr:rowOff>
    </xdr:from>
    <xdr:to>
      <xdr:col>36</xdr:col>
      <xdr:colOff>662653</xdr:colOff>
      <xdr:row>25</xdr:row>
      <xdr:rowOff>247650</xdr:rowOff>
    </xdr:to>
    <xdr:cxnSp macro="">
      <xdr:nvCxnSpPr>
        <xdr:cNvPr id="16" name="直線矢印コネクタ 15">
          <a:extLst>
            <a:ext uri="{FF2B5EF4-FFF2-40B4-BE49-F238E27FC236}">
              <a16:creationId xmlns:a16="http://schemas.microsoft.com/office/drawing/2014/main" id="{00000000-0008-0000-0700-000010000000}"/>
            </a:ext>
          </a:extLst>
        </xdr:cNvPr>
        <xdr:cNvCxnSpPr>
          <a:stCxn id="8" idx="0"/>
        </xdr:cNvCxnSpPr>
      </xdr:nvCxnSpPr>
      <xdr:spPr>
        <a:xfrm flipH="1">
          <a:off x="20480111" y="12689142"/>
          <a:ext cx="7092028" cy="11765"/>
        </a:xfrm>
        <a:prstGeom prst="straightConnector1">
          <a:avLst/>
        </a:prstGeom>
        <a:ln w="19050">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21</xdr:col>
      <xdr:colOff>400050</xdr:colOff>
      <xdr:row>24</xdr:row>
      <xdr:rowOff>4763</xdr:rowOff>
    </xdr:from>
    <xdr:to>
      <xdr:col>34</xdr:col>
      <xdr:colOff>68354</xdr:colOff>
      <xdr:row>24</xdr:row>
      <xdr:rowOff>409575</xdr:rowOff>
    </xdr:to>
    <xdr:cxnSp macro="">
      <xdr:nvCxnSpPr>
        <xdr:cNvPr id="19" name="カギ線コネクタ 18">
          <a:extLst>
            <a:ext uri="{FF2B5EF4-FFF2-40B4-BE49-F238E27FC236}">
              <a16:creationId xmlns:a16="http://schemas.microsoft.com/office/drawing/2014/main" id="{00000000-0008-0000-0700-000013000000}"/>
            </a:ext>
          </a:extLst>
        </xdr:cNvPr>
        <xdr:cNvCxnSpPr>
          <a:stCxn id="7" idx="1"/>
        </xdr:cNvCxnSpPr>
      </xdr:nvCxnSpPr>
      <xdr:spPr>
        <a:xfrm rot="10800000" flipV="1">
          <a:off x="15973425" y="9967913"/>
          <a:ext cx="9593354" cy="404812"/>
        </a:xfrm>
        <a:prstGeom prst="bentConnector3">
          <a:avLst>
            <a:gd name="adj1" fmla="val 100140"/>
          </a:avLst>
        </a:prstGeom>
        <a:ln w="19050">
          <a:solidFill>
            <a:srgbClr val="92D050"/>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19</xdr:col>
          <xdr:colOff>466725</xdr:colOff>
          <xdr:row>18</xdr:row>
          <xdr:rowOff>19050</xdr:rowOff>
        </xdr:from>
        <xdr:to>
          <xdr:col>21</xdr:col>
          <xdr:colOff>476250</xdr:colOff>
          <xdr:row>18</xdr:row>
          <xdr:rowOff>400050</xdr:rowOff>
        </xdr:to>
        <xdr:sp macro="" textlink="">
          <xdr:nvSpPr>
            <xdr:cNvPr id="10245" name="Check Box 5" hidden="1">
              <a:extLst>
                <a:ext uri="{63B3BB69-23CF-44E3-9099-C40C66FF867C}">
                  <a14:compatExt spid="_x0000_s10245"/>
                </a:ext>
                <a:ext uri="{FF2B5EF4-FFF2-40B4-BE49-F238E27FC236}">
                  <a16:creationId xmlns:a16="http://schemas.microsoft.com/office/drawing/2014/main" id="{00000000-0008-0000-0700-000005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新設　（太陽光の申請可）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619125</xdr:colOff>
          <xdr:row>18</xdr:row>
          <xdr:rowOff>38100</xdr:rowOff>
        </xdr:from>
        <xdr:to>
          <xdr:col>24</xdr:col>
          <xdr:colOff>247650</xdr:colOff>
          <xdr:row>18</xdr:row>
          <xdr:rowOff>361950</xdr:rowOff>
        </xdr:to>
        <xdr:sp macro="" textlink="">
          <xdr:nvSpPr>
            <xdr:cNvPr id="10246" name="Check Box 6" hidden="1">
              <a:extLst>
                <a:ext uri="{63B3BB69-23CF-44E3-9099-C40C66FF867C}">
                  <a14:compatExt spid="_x0000_s10246"/>
                </a:ext>
                <a:ext uri="{FF2B5EF4-FFF2-40B4-BE49-F238E27FC236}">
                  <a16:creationId xmlns:a16="http://schemas.microsoft.com/office/drawing/2014/main" id="{00000000-0008-0000-0700-000006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増設 (太陽光の申請は不可）</a:t>
              </a:r>
            </a:p>
          </xdr:txBody>
        </xdr:sp>
        <xdr:clientData/>
      </xdr:twoCellAnchor>
    </mc:Choice>
    <mc:Fallback/>
  </mc:AlternateContent>
  <xdr:twoCellAnchor>
    <xdr:from>
      <xdr:col>30</xdr:col>
      <xdr:colOff>454660</xdr:colOff>
      <xdr:row>3</xdr:row>
      <xdr:rowOff>38100</xdr:rowOff>
    </xdr:from>
    <xdr:to>
      <xdr:col>31</xdr:col>
      <xdr:colOff>645160</xdr:colOff>
      <xdr:row>6</xdr:row>
      <xdr:rowOff>349885</xdr:rowOff>
    </xdr:to>
    <xdr:sp macro="" textlink="">
      <xdr:nvSpPr>
        <xdr:cNvPr id="40" name="角丸四角形 39">
          <a:extLst>
            <a:ext uri="{FF2B5EF4-FFF2-40B4-BE49-F238E27FC236}">
              <a16:creationId xmlns:a16="http://schemas.microsoft.com/office/drawing/2014/main" id="{00000000-0008-0000-0700-000028000000}"/>
            </a:ext>
          </a:extLst>
        </xdr:cNvPr>
        <xdr:cNvSpPr/>
      </xdr:nvSpPr>
      <xdr:spPr>
        <a:xfrm>
          <a:off x="22621240" y="937260"/>
          <a:ext cx="1005840" cy="102806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586740</xdr:colOff>
      <xdr:row>3</xdr:row>
      <xdr:rowOff>304800</xdr:rowOff>
    </xdr:from>
    <xdr:to>
      <xdr:col>31</xdr:col>
      <xdr:colOff>723900</xdr:colOff>
      <xdr:row>6</xdr:row>
      <xdr:rowOff>213360</xdr:rowOff>
    </xdr:to>
    <xdr:sp macro="" textlink="">
      <xdr:nvSpPr>
        <xdr:cNvPr id="41" name="テキスト ボックス 40">
          <a:extLst>
            <a:ext uri="{FF2B5EF4-FFF2-40B4-BE49-F238E27FC236}">
              <a16:creationId xmlns:a16="http://schemas.microsoft.com/office/drawing/2014/main" id="{00000000-0008-0000-0700-000029000000}"/>
            </a:ext>
          </a:extLst>
        </xdr:cNvPr>
        <xdr:cNvSpPr txBox="1"/>
      </xdr:nvSpPr>
      <xdr:spPr>
        <a:xfrm>
          <a:off x="22753320" y="1203960"/>
          <a:ext cx="952500" cy="6248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株式会社</a:t>
          </a:r>
          <a:endParaRPr kumimoji="1" lang="en-US" altLang="ja-JP" sz="1100">
            <a:solidFill>
              <a:srgbClr val="FF0000"/>
            </a:solidFill>
          </a:endParaRPr>
        </a:p>
        <a:p>
          <a:r>
            <a:rPr kumimoji="1" lang="ja-JP" altLang="en-US" sz="1100">
              <a:solidFill>
                <a:srgbClr val="FF0000"/>
              </a:solidFill>
            </a:rPr>
            <a:t>○○電気</a:t>
          </a:r>
        </a:p>
      </xdr:txBody>
    </xdr:sp>
    <xdr:clientData/>
  </xdr:twoCellAnchor>
  <mc:AlternateContent xmlns:mc="http://schemas.openxmlformats.org/markup-compatibility/2006">
    <mc:Choice xmlns:a14="http://schemas.microsoft.com/office/drawing/2010/main" Requires="a14">
      <xdr:twoCellAnchor editAs="oneCell">
        <xdr:from>
          <xdr:col>2</xdr:col>
          <xdr:colOff>133350</xdr:colOff>
          <xdr:row>18</xdr:row>
          <xdr:rowOff>304800</xdr:rowOff>
        </xdr:from>
        <xdr:to>
          <xdr:col>3</xdr:col>
          <xdr:colOff>95250</xdr:colOff>
          <xdr:row>18</xdr:row>
          <xdr:rowOff>628650</xdr:rowOff>
        </xdr:to>
        <xdr:sp macro="" textlink="">
          <xdr:nvSpPr>
            <xdr:cNvPr id="10247" name="Check Box 7" hidden="1">
              <a:extLst>
                <a:ext uri="{63B3BB69-23CF-44E3-9099-C40C66FF867C}">
                  <a14:compatExt spid="_x0000_s10247"/>
                </a:ext>
                <a:ext uri="{FF2B5EF4-FFF2-40B4-BE49-F238E27FC236}">
                  <a16:creationId xmlns:a16="http://schemas.microsoft.com/office/drawing/2014/main" id="{00000000-0008-0000-0700-000007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209550</xdr:colOff>
          <xdr:row>18</xdr:row>
          <xdr:rowOff>304800</xdr:rowOff>
        </xdr:from>
        <xdr:to>
          <xdr:col>6</xdr:col>
          <xdr:colOff>133350</xdr:colOff>
          <xdr:row>18</xdr:row>
          <xdr:rowOff>628650</xdr:rowOff>
        </xdr:to>
        <xdr:sp macro="" textlink="">
          <xdr:nvSpPr>
            <xdr:cNvPr id="10248" name="Check Box 8" hidden="1">
              <a:extLst>
                <a:ext uri="{63B3BB69-23CF-44E3-9099-C40C66FF867C}">
                  <a14:compatExt spid="_x0000_s10248"/>
                </a:ext>
                <a:ext uri="{FF2B5EF4-FFF2-40B4-BE49-F238E27FC236}">
                  <a16:creationId xmlns:a16="http://schemas.microsoft.com/office/drawing/2014/main" id="{00000000-0008-0000-0700-000008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8.xml><?xml version="1.0" encoding="utf-8"?>
<xdr:wsDr xmlns:xdr="http://schemas.openxmlformats.org/drawingml/2006/spreadsheetDrawing" xmlns:a="http://schemas.openxmlformats.org/drawingml/2006/main">
  <xdr:twoCellAnchor>
    <xdr:from>
      <xdr:col>18</xdr:col>
      <xdr:colOff>129252</xdr:colOff>
      <xdr:row>0</xdr:row>
      <xdr:rowOff>216989</xdr:rowOff>
    </xdr:from>
    <xdr:to>
      <xdr:col>19</xdr:col>
      <xdr:colOff>374650</xdr:colOff>
      <xdr:row>2</xdr:row>
      <xdr:rowOff>87449</xdr:rowOff>
    </xdr:to>
    <xdr:sp macro="" textlink="">
      <xdr:nvSpPr>
        <xdr:cNvPr id="27" name="テキスト ボックス 26">
          <a:extLst>
            <a:ext uri="{FF2B5EF4-FFF2-40B4-BE49-F238E27FC236}">
              <a16:creationId xmlns:a16="http://schemas.microsoft.com/office/drawing/2014/main" id="{00000000-0008-0000-0800-00001B000000}"/>
            </a:ext>
          </a:extLst>
        </xdr:cNvPr>
        <xdr:cNvSpPr txBox="1"/>
      </xdr:nvSpPr>
      <xdr:spPr>
        <a:xfrm flipH="1">
          <a:off x="12321252" y="216989"/>
          <a:ext cx="1210598" cy="530860"/>
        </a:xfrm>
        <a:prstGeom prst="rect">
          <a:avLst/>
        </a:prstGeom>
        <a:solidFill>
          <a:schemeClr val="lt1"/>
        </a:solidFill>
        <a:ln w="19050" cmpd="sng">
          <a:solidFill>
            <a:srgbClr val="0070C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800">
              <a:solidFill>
                <a:srgbClr val="0070C0"/>
              </a:solidFill>
            </a:rPr>
            <a:t>記入例</a:t>
          </a:r>
        </a:p>
      </xdr:txBody>
    </xdr:sp>
    <xdr:clientData/>
  </xdr:twoCellAnchor>
  <xdr:twoCellAnchor>
    <xdr:from>
      <xdr:col>32</xdr:col>
      <xdr:colOff>183957</xdr:colOff>
      <xdr:row>13</xdr:row>
      <xdr:rowOff>5667</xdr:rowOff>
    </xdr:from>
    <xdr:to>
      <xdr:col>32</xdr:col>
      <xdr:colOff>503093</xdr:colOff>
      <xdr:row>15</xdr:row>
      <xdr:rowOff>503439</xdr:rowOff>
    </xdr:to>
    <xdr:sp macro="" textlink="">
      <xdr:nvSpPr>
        <xdr:cNvPr id="45" name="右中かっこ 44">
          <a:extLst>
            <a:ext uri="{FF2B5EF4-FFF2-40B4-BE49-F238E27FC236}">
              <a16:creationId xmlns:a16="http://schemas.microsoft.com/office/drawing/2014/main" id="{00000000-0008-0000-0800-00002D000000}"/>
            </a:ext>
          </a:extLst>
        </xdr:cNvPr>
        <xdr:cNvSpPr/>
      </xdr:nvSpPr>
      <xdr:spPr>
        <a:xfrm>
          <a:off x="24587007" y="4349067"/>
          <a:ext cx="319136" cy="1564572"/>
        </a:xfrm>
        <a:prstGeom prst="rightBrace">
          <a:avLst>
            <a:gd name="adj1" fmla="val 8333"/>
            <a:gd name="adj2" fmla="val 48624"/>
          </a:avLst>
        </a:prstGeom>
        <a:ln w="19050">
          <a:solidFill>
            <a:srgbClr val="0070C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34</xdr:col>
      <xdr:colOff>87404</xdr:colOff>
      <xdr:row>30</xdr:row>
      <xdr:rowOff>430304</xdr:rowOff>
    </xdr:from>
    <xdr:to>
      <xdr:col>39</xdr:col>
      <xdr:colOff>134474</xdr:colOff>
      <xdr:row>32</xdr:row>
      <xdr:rowOff>439268</xdr:rowOff>
    </xdr:to>
    <xdr:sp macro="" textlink="">
      <xdr:nvSpPr>
        <xdr:cNvPr id="46" name="正方形/長方形 45">
          <a:extLst>
            <a:ext uri="{FF2B5EF4-FFF2-40B4-BE49-F238E27FC236}">
              <a16:creationId xmlns:a16="http://schemas.microsoft.com/office/drawing/2014/main" id="{00000000-0008-0000-0800-00002E000000}"/>
            </a:ext>
          </a:extLst>
        </xdr:cNvPr>
        <xdr:cNvSpPr/>
      </xdr:nvSpPr>
      <xdr:spPr>
        <a:xfrm>
          <a:off x="25340980" y="12980892"/>
          <a:ext cx="3408835" cy="1066800"/>
        </a:xfrm>
        <a:prstGeom prst="rect">
          <a:avLst/>
        </a:prstGeom>
        <a:noFill/>
        <a:ln w="19050">
          <a:solidFill>
            <a:srgbClr val="92D05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ln>
                <a:solidFill>
                  <a:srgbClr val="92D050"/>
                </a:solidFill>
              </a:ln>
              <a:solidFill>
                <a:srgbClr val="0070C0"/>
              </a:solidFill>
            </a:rPr>
            <a:t>交付申請書</a:t>
          </a:r>
          <a:r>
            <a:rPr kumimoji="1" lang="en-US" altLang="ja-JP" sz="1100">
              <a:ln>
                <a:solidFill>
                  <a:srgbClr val="92D050"/>
                </a:solidFill>
              </a:ln>
              <a:solidFill>
                <a:srgbClr val="0070C0"/>
              </a:solidFill>
            </a:rPr>
            <a:t>3/4</a:t>
          </a:r>
          <a:r>
            <a:rPr kumimoji="1" lang="ja-JP" altLang="en-US" sz="1100">
              <a:ln>
                <a:solidFill>
                  <a:srgbClr val="92D050"/>
                </a:solidFill>
              </a:ln>
              <a:solidFill>
                <a:srgbClr val="0070C0"/>
              </a:solidFill>
            </a:rPr>
            <a:t>ぺージの</a:t>
          </a:r>
          <a:r>
            <a:rPr kumimoji="1" lang="en-US" altLang="ja-JP" sz="1100">
              <a:ln>
                <a:solidFill>
                  <a:srgbClr val="92D050"/>
                </a:solidFill>
              </a:ln>
              <a:solidFill>
                <a:srgbClr val="0070C0"/>
              </a:solidFill>
            </a:rPr>
            <a:t>9</a:t>
          </a:r>
          <a:r>
            <a:rPr kumimoji="1" lang="ja-JP" altLang="en-US" sz="1100">
              <a:ln>
                <a:solidFill>
                  <a:srgbClr val="92D050"/>
                </a:solidFill>
              </a:ln>
              <a:solidFill>
                <a:srgbClr val="0070C0"/>
              </a:solidFill>
            </a:rPr>
            <a:t>助成交付申請予定額の</a:t>
          </a:r>
          <a:endParaRPr kumimoji="1" lang="en-US" altLang="ja-JP" sz="1100">
            <a:ln>
              <a:solidFill>
                <a:srgbClr val="92D050"/>
              </a:solidFill>
            </a:ln>
            <a:solidFill>
              <a:srgbClr val="0070C0"/>
            </a:solidFill>
          </a:endParaRPr>
        </a:p>
        <a:p>
          <a:pPr algn="l"/>
          <a:r>
            <a:rPr kumimoji="1" lang="en-US" altLang="ja-JP" sz="1100">
              <a:ln>
                <a:solidFill>
                  <a:srgbClr val="92D050"/>
                </a:solidFill>
              </a:ln>
              <a:solidFill>
                <a:srgbClr val="0070C0"/>
              </a:solidFill>
            </a:rPr>
            <a:t>A</a:t>
          </a:r>
          <a:r>
            <a:rPr kumimoji="1" lang="ja-JP" altLang="en-US" sz="1100">
              <a:ln>
                <a:solidFill>
                  <a:srgbClr val="92D050"/>
                </a:solidFill>
              </a:ln>
              <a:solidFill>
                <a:srgbClr val="0070C0"/>
              </a:solidFill>
            </a:rPr>
            <a:t>　機器本体購入費と③</a:t>
          </a:r>
          <a:r>
            <a:rPr kumimoji="1" lang="en-US" altLang="ja-JP" sz="1100">
              <a:ln>
                <a:solidFill>
                  <a:srgbClr val="92D050"/>
                </a:solidFill>
              </a:ln>
              <a:solidFill>
                <a:srgbClr val="0070C0"/>
              </a:solidFill>
            </a:rPr>
            <a:t>+</a:t>
          </a:r>
          <a:r>
            <a:rPr kumimoji="1" lang="ja-JP" altLang="en-US" sz="1100">
              <a:ln>
                <a:solidFill>
                  <a:srgbClr val="92D050"/>
                </a:solidFill>
              </a:ln>
              <a:solidFill>
                <a:srgbClr val="0070C0"/>
              </a:solidFill>
            </a:rPr>
            <a:t>⑥が一致</a:t>
          </a:r>
          <a:endParaRPr kumimoji="1" lang="en-US" altLang="ja-JP" sz="1100">
            <a:ln>
              <a:solidFill>
                <a:srgbClr val="92D050"/>
              </a:solidFill>
            </a:ln>
            <a:solidFill>
              <a:srgbClr val="0070C0"/>
            </a:solidFill>
          </a:endParaRPr>
        </a:p>
        <a:p>
          <a:pPr algn="l"/>
          <a:r>
            <a:rPr kumimoji="1" lang="en-US" altLang="ja-JP" sz="1100">
              <a:ln>
                <a:solidFill>
                  <a:srgbClr val="92D050"/>
                </a:solidFill>
              </a:ln>
              <a:solidFill>
                <a:srgbClr val="0070C0"/>
              </a:solidFill>
            </a:rPr>
            <a:t>B</a:t>
          </a:r>
          <a:r>
            <a:rPr kumimoji="1" lang="ja-JP" altLang="en-US" sz="1100">
              <a:ln>
                <a:solidFill>
                  <a:srgbClr val="92D050"/>
                </a:solidFill>
              </a:ln>
              <a:solidFill>
                <a:srgbClr val="0070C0"/>
              </a:solidFill>
            </a:rPr>
            <a:t>　設置工事費と⑦が一致</a:t>
          </a:r>
          <a:endParaRPr kumimoji="1" lang="en-US" altLang="ja-JP" sz="1100">
            <a:ln>
              <a:solidFill>
                <a:srgbClr val="92D050"/>
              </a:solidFill>
            </a:ln>
            <a:solidFill>
              <a:srgbClr val="0070C0"/>
            </a:solidFill>
          </a:endParaRPr>
        </a:p>
        <a:p>
          <a:pPr algn="l"/>
          <a:r>
            <a:rPr kumimoji="1" lang="ja-JP" altLang="en-US" sz="1100">
              <a:ln>
                <a:solidFill>
                  <a:srgbClr val="92D050"/>
                </a:solidFill>
              </a:ln>
              <a:solidFill>
                <a:srgbClr val="0070C0"/>
              </a:solidFill>
            </a:rPr>
            <a:t>するように記入してください。</a:t>
          </a:r>
          <a:endParaRPr kumimoji="1" lang="en-US" altLang="ja-JP" sz="1100">
            <a:ln>
              <a:solidFill>
                <a:srgbClr val="92D050"/>
              </a:solidFill>
            </a:ln>
            <a:solidFill>
              <a:srgbClr val="0070C0"/>
            </a:solidFill>
          </a:endParaRPr>
        </a:p>
      </xdr:txBody>
    </xdr:sp>
    <xdr:clientData/>
  </xdr:twoCellAnchor>
  <xdr:twoCellAnchor>
    <xdr:from>
      <xdr:col>34</xdr:col>
      <xdr:colOff>96597</xdr:colOff>
      <xdr:row>28</xdr:row>
      <xdr:rowOff>215808</xdr:rowOff>
    </xdr:from>
    <xdr:to>
      <xdr:col>39</xdr:col>
      <xdr:colOff>622374</xdr:colOff>
      <xdr:row>29</xdr:row>
      <xdr:rowOff>816429</xdr:rowOff>
    </xdr:to>
    <xdr:sp macro="" textlink="">
      <xdr:nvSpPr>
        <xdr:cNvPr id="52" name="正方形/長方形 51">
          <a:extLst>
            <a:ext uri="{FF2B5EF4-FFF2-40B4-BE49-F238E27FC236}">
              <a16:creationId xmlns:a16="http://schemas.microsoft.com/office/drawing/2014/main" id="{00000000-0008-0000-0800-000034000000}"/>
            </a:ext>
          </a:extLst>
        </xdr:cNvPr>
        <xdr:cNvSpPr/>
      </xdr:nvSpPr>
      <xdr:spPr>
        <a:xfrm>
          <a:off x="25188168" y="13346701"/>
          <a:ext cx="3859527" cy="1566728"/>
        </a:xfrm>
        <a:prstGeom prst="rect">
          <a:avLst/>
        </a:prstGeom>
        <a:noFill/>
        <a:ln w="190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200">
              <a:solidFill>
                <a:schemeClr val="accent4">
                  <a:lumMod val="75000"/>
                </a:schemeClr>
              </a:solidFill>
            </a:rPr>
            <a:t>＜太陽光に申請する場合＞</a:t>
          </a:r>
          <a:endParaRPr kumimoji="1" lang="en-US" altLang="ja-JP" sz="1200">
            <a:solidFill>
              <a:schemeClr val="accent4">
                <a:lumMod val="75000"/>
              </a:schemeClr>
            </a:solidFill>
          </a:endParaRPr>
        </a:p>
        <a:p>
          <a:pPr algn="l"/>
          <a:r>
            <a:rPr kumimoji="1" lang="ja-JP" altLang="en-US" sz="1200">
              <a:solidFill>
                <a:schemeClr val="accent4">
                  <a:lumMod val="75000"/>
                </a:schemeClr>
              </a:solidFill>
            </a:rPr>
            <a:t>④内パワーコンディショナのみの金額</a:t>
          </a:r>
          <a:r>
            <a:rPr kumimoji="1" lang="en-US" altLang="ja-JP" sz="1200">
              <a:solidFill>
                <a:schemeClr val="accent4">
                  <a:lumMod val="75000"/>
                </a:schemeClr>
              </a:solidFill>
            </a:rPr>
            <a:t>(</a:t>
          </a:r>
          <a:r>
            <a:rPr kumimoji="1" lang="ja-JP" altLang="en-US" sz="1200">
              <a:solidFill>
                <a:schemeClr val="accent4">
                  <a:lumMod val="75000"/>
                </a:schemeClr>
              </a:solidFill>
            </a:rPr>
            <a:t>太陽光分</a:t>
          </a:r>
          <a:r>
            <a:rPr kumimoji="1" lang="en-US" altLang="ja-JP" sz="1200">
              <a:solidFill>
                <a:schemeClr val="accent4">
                  <a:lumMod val="75000"/>
                </a:schemeClr>
              </a:solidFill>
            </a:rPr>
            <a:t>)</a:t>
          </a:r>
        </a:p>
        <a:p>
          <a:pPr algn="l"/>
          <a:r>
            <a:rPr kumimoji="1" lang="ja-JP" altLang="en-US" sz="1200">
              <a:solidFill>
                <a:schemeClr val="accent4">
                  <a:lumMod val="75000"/>
                </a:schemeClr>
              </a:solidFill>
            </a:rPr>
            <a:t>＋⑧太陽光発電システム（機器費</a:t>
          </a:r>
          <a:r>
            <a:rPr kumimoji="1" lang="en-US" altLang="ja-JP" sz="1200">
              <a:solidFill>
                <a:schemeClr val="accent4">
                  <a:lumMod val="75000"/>
                </a:schemeClr>
              </a:solidFill>
            </a:rPr>
            <a:t>+</a:t>
          </a:r>
          <a:r>
            <a:rPr kumimoji="1" lang="ja-JP" altLang="en-US" sz="1200">
              <a:solidFill>
                <a:schemeClr val="accent4">
                  <a:lumMod val="75000"/>
                </a:schemeClr>
              </a:solidFill>
            </a:rPr>
            <a:t>工事費）の合計を</a:t>
          </a:r>
          <a:endParaRPr kumimoji="1" lang="en-US" altLang="ja-JP" sz="1200">
            <a:solidFill>
              <a:schemeClr val="accent4">
                <a:lumMod val="75000"/>
              </a:schemeClr>
            </a:solidFill>
          </a:endParaRPr>
        </a:p>
        <a:p>
          <a:pPr algn="l"/>
          <a:r>
            <a:rPr kumimoji="1" lang="en-US" altLang="ja-JP" sz="1200">
              <a:solidFill>
                <a:schemeClr val="accent4">
                  <a:lumMod val="75000"/>
                </a:schemeClr>
              </a:solidFill>
            </a:rPr>
            <a:t>【</a:t>
          </a:r>
          <a:r>
            <a:rPr kumimoji="1" lang="ja-JP" altLang="en-US" sz="1200">
              <a:solidFill>
                <a:schemeClr val="accent4">
                  <a:lumMod val="75000"/>
                </a:schemeClr>
              </a:solidFill>
            </a:rPr>
            <a:t>太陽光</a:t>
          </a:r>
          <a:r>
            <a:rPr kumimoji="1" lang="en-US" altLang="ja-JP" sz="1200">
              <a:solidFill>
                <a:schemeClr val="accent4">
                  <a:lumMod val="75000"/>
                </a:schemeClr>
              </a:solidFill>
            </a:rPr>
            <a:t>】 </a:t>
          </a:r>
          <a:r>
            <a:rPr kumimoji="1" lang="ja-JP" altLang="en-US" sz="1200">
              <a:solidFill>
                <a:schemeClr val="accent4">
                  <a:lumMod val="75000"/>
                </a:schemeClr>
              </a:solidFill>
            </a:rPr>
            <a:t>申請書 </a:t>
          </a:r>
          <a:r>
            <a:rPr kumimoji="1" lang="en-US" altLang="ja-JP" sz="1200">
              <a:solidFill>
                <a:schemeClr val="accent4">
                  <a:lumMod val="75000"/>
                </a:schemeClr>
              </a:solidFill>
            </a:rPr>
            <a:t>2/3</a:t>
          </a:r>
          <a:r>
            <a:rPr kumimoji="1" lang="ja-JP" altLang="en-US" sz="1200">
              <a:solidFill>
                <a:schemeClr val="accent4">
                  <a:lumMod val="75000"/>
                </a:schemeClr>
              </a:solidFill>
            </a:rPr>
            <a:t>頁 </a:t>
          </a:r>
          <a:r>
            <a:rPr kumimoji="1" lang="en-US" altLang="ja-JP" sz="1200">
              <a:solidFill>
                <a:schemeClr val="accent4">
                  <a:lumMod val="75000"/>
                </a:schemeClr>
              </a:solidFill>
            </a:rPr>
            <a:t>6 (5) </a:t>
          </a:r>
          <a:r>
            <a:rPr kumimoji="1" lang="ja-JP" altLang="en-US" sz="1200">
              <a:solidFill>
                <a:schemeClr val="accent4">
                  <a:lumMod val="75000"/>
                </a:schemeClr>
              </a:solidFill>
            </a:rPr>
            <a:t>の</a:t>
          </a:r>
        </a:p>
        <a:p>
          <a:pPr algn="l"/>
          <a:r>
            <a:rPr kumimoji="1" lang="ja-JP" altLang="en-US" sz="1200" u="sng">
              <a:solidFill>
                <a:schemeClr val="accent4">
                  <a:lumMod val="75000"/>
                </a:schemeClr>
              </a:solidFill>
            </a:rPr>
            <a:t>太陽光発電システム購入予定金額</a:t>
          </a:r>
          <a:r>
            <a:rPr kumimoji="1" lang="ja-JP" altLang="en-US" sz="1200">
              <a:solidFill>
                <a:schemeClr val="accent4">
                  <a:lumMod val="75000"/>
                </a:schemeClr>
              </a:solidFill>
            </a:rPr>
            <a:t>に記入してください。</a:t>
          </a:r>
        </a:p>
      </xdr:txBody>
    </xdr:sp>
    <xdr:clientData/>
  </xdr:twoCellAnchor>
  <xdr:twoCellAnchor>
    <xdr:from>
      <xdr:col>34</xdr:col>
      <xdr:colOff>22351</xdr:colOff>
      <xdr:row>17</xdr:row>
      <xdr:rowOff>584200</xdr:rowOff>
    </xdr:from>
    <xdr:to>
      <xdr:col>42</xdr:col>
      <xdr:colOff>29156</xdr:colOff>
      <xdr:row>19</xdr:row>
      <xdr:rowOff>419100</xdr:rowOff>
    </xdr:to>
    <xdr:sp macro="" textlink="">
      <xdr:nvSpPr>
        <xdr:cNvPr id="57" name="正方形/長方形 56">
          <a:extLst>
            <a:ext uri="{FF2B5EF4-FFF2-40B4-BE49-F238E27FC236}">
              <a16:creationId xmlns:a16="http://schemas.microsoft.com/office/drawing/2014/main" id="{00000000-0008-0000-0800-000039000000}"/>
            </a:ext>
          </a:extLst>
        </xdr:cNvPr>
        <xdr:cNvSpPr/>
      </xdr:nvSpPr>
      <xdr:spPr>
        <a:xfrm>
          <a:off x="25015951" y="7264400"/>
          <a:ext cx="5391605" cy="1181100"/>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0" lang="en-US" altLang="ja-JP" sz="1400" b="0" i="0" u="none" strike="noStrike" kern="0" cap="none" spc="0" normalizeH="0" baseline="0" noProof="0">
              <a:ln>
                <a:noFill/>
              </a:ln>
              <a:solidFill>
                <a:srgbClr val="0070C0"/>
              </a:solidFill>
              <a:effectLst/>
              <a:uLnTx/>
              <a:uFillTx/>
              <a:latin typeface="+mn-lt"/>
              <a:ea typeface="+mn-ea"/>
              <a:cs typeface="+mn-cs"/>
            </a:rPr>
            <a:t>V2H</a:t>
          </a:r>
          <a:r>
            <a:rPr kumimoji="0" lang="ja-JP" altLang="en-US" sz="1400" b="0" i="0" u="none" strike="noStrike" kern="0" cap="none" spc="0" normalizeH="0" baseline="0" noProof="0">
              <a:ln>
                <a:noFill/>
              </a:ln>
              <a:solidFill>
                <a:srgbClr val="0070C0"/>
              </a:solidFill>
              <a:effectLst/>
              <a:uLnTx/>
              <a:uFillTx/>
              <a:latin typeface="+mn-lt"/>
              <a:ea typeface="+mn-ea"/>
              <a:cs typeface="+mn-cs"/>
            </a:rPr>
            <a:t>スタンドのみの金額をご記入ください。</a:t>
          </a:r>
          <a:endParaRPr kumimoji="0" lang="en-US" altLang="ja-JP" sz="1400" b="0" i="0" u="none" strike="noStrike" kern="0" cap="none" spc="0" normalizeH="0" baseline="0" noProof="0">
            <a:ln>
              <a:noFill/>
            </a:ln>
            <a:solidFill>
              <a:srgbClr val="0070C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0" lang="ja-JP" altLang="en-US" sz="1400" b="0" i="0" u="none" strike="noStrike" kern="0" cap="none" spc="0" normalizeH="0" baseline="0" noProof="0">
              <a:ln>
                <a:noFill/>
              </a:ln>
              <a:solidFill>
                <a:srgbClr val="0070C0"/>
              </a:solidFill>
              <a:effectLst/>
              <a:uLnTx/>
              <a:uFillTx/>
              <a:latin typeface="+mn-lt"/>
              <a:ea typeface="+mn-ea"/>
              <a:cs typeface="+mn-cs"/>
            </a:rPr>
            <a:t>本体購入費における助成対象経費は、原則ＣＥＶ補助対象機器一覧に掲載された「センター承認本体価格（円）」を上限とします。</a:t>
          </a:r>
          <a:endParaRPr kumimoji="0" lang="ja-JP" altLang="ja-JP" sz="1400" b="0" i="0" u="none" strike="noStrike" kern="0" cap="none" spc="0" normalizeH="0" baseline="0" noProof="0">
            <a:ln>
              <a:noFill/>
            </a:ln>
            <a:solidFill>
              <a:srgbClr val="0070C0"/>
            </a:solidFill>
            <a:effectLst/>
            <a:uLnTx/>
            <a:uFillTx/>
            <a:latin typeface="+mn-lt"/>
            <a:ea typeface="+mn-ea"/>
            <a:cs typeface="+mn-cs"/>
          </a:endParaRPr>
        </a:p>
      </xdr:txBody>
    </xdr:sp>
    <xdr:clientData/>
  </xdr:twoCellAnchor>
  <xdr:twoCellAnchor>
    <xdr:from>
      <xdr:col>34</xdr:col>
      <xdr:colOff>1619</xdr:colOff>
      <xdr:row>10</xdr:row>
      <xdr:rowOff>107866</xdr:rowOff>
    </xdr:from>
    <xdr:to>
      <xdr:col>42</xdr:col>
      <xdr:colOff>16044</xdr:colOff>
      <xdr:row>17</xdr:row>
      <xdr:rowOff>228600</xdr:rowOff>
    </xdr:to>
    <xdr:sp macro="" textlink="">
      <xdr:nvSpPr>
        <xdr:cNvPr id="60" name="正方形/長方形 59">
          <a:extLst>
            <a:ext uri="{FF2B5EF4-FFF2-40B4-BE49-F238E27FC236}">
              <a16:creationId xmlns:a16="http://schemas.microsoft.com/office/drawing/2014/main" id="{00000000-0008-0000-0800-00003C000000}"/>
            </a:ext>
          </a:extLst>
        </xdr:cNvPr>
        <xdr:cNvSpPr/>
      </xdr:nvSpPr>
      <xdr:spPr>
        <a:xfrm>
          <a:off x="24995219" y="2965366"/>
          <a:ext cx="5399225" cy="3943434"/>
        </a:xfrm>
        <a:prstGeom prst="rect">
          <a:avLst/>
        </a:prstGeom>
        <a:no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70C0"/>
              </a:solidFill>
              <a:effectLst/>
              <a:uLnTx/>
              <a:uFillTx/>
              <a:latin typeface="+mn-lt"/>
              <a:ea typeface="+mn-ea"/>
              <a:cs typeface="+mn-cs"/>
            </a:rPr>
            <a:t>太陽光・</a:t>
          </a:r>
          <a:r>
            <a:rPr kumimoji="1" lang="en-US" altLang="ja-JP" sz="1400" b="0" i="0" u="none" strike="noStrike" kern="0" cap="none" spc="0" normalizeH="0" baseline="0" noProof="0">
              <a:ln>
                <a:noFill/>
              </a:ln>
              <a:solidFill>
                <a:srgbClr val="0070C0"/>
              </a:solidFill>
              <a:effectLst/>
              <a:uLnTx/>
              <a:uFillTx/>
              <a:latin typeface="+mn-lt"/>
              <a:ea typeface="+mn-ea"/>
              <a:cs typeface="+mn-cs"/>
            </a:rPr>
            <a:t>V2H</a:t>
          </a:r>
          <a:r>
            <a:rPr kumimoji="1" lang="ja-JP" altLang="en-US" sz="1400" b="0" i="0" u="none" strike="noStrike" kern="0" cap="none" spc="0" normalizeH="0" baseline="0" noProof="0">
              <a:ln>
                <a:noFill/>
              </a:ln>
              <a:solidFill>
                <a:srgbClr val="0070C0"/>
              </a:solidFill>
              <a:effectLst/>
              <a:uLnTx/>
              <a:uFillTx/>
              <a:latin typeface="+mn-lt"/>
              <a:ea typeface="+mn-ea"/>
              <a:cs typeface="+mn-cs"/>
            </a:rPr>
            <a:t>に申請がある場合はパワーコンディショナの金額を按分して記載してください。販売店等で按分ができない場合には、２等分または３等分した金額を記載ください。</a:t>
          </a:r>
          <a:endParaRPr kumimoji="1" lang="en-US" altLang="ja-JP" sz="1400" b="0" i="0" u="none" strike="noStrike" kern="0" cap="none" spc="0" normalizeH="0" baseline="0" noProof="0">
            <a:ln>
              <a:noFill/>
            </a:ln>
            <a:solidFill>
              <a:srgbClr val="0070C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en-US" altLang="ja-JP" sz="1400" b="0" i="0" u="none" strike="noStrike" kern="0" cap="none" spc="0" normalizeH="0" baseline="0" noProof="0">
              <a:ln>
                <a:noFill/>
              </a:ln>
              <a:solidFill>
                <a:srgbClr val="0070C0"/>
              </a:solidFill>
              <a:effectLst/>
              <a:uLnTx/>
              <a:uFillTx/>
              <a:latin typeface="+mn-lt"/>
              <a:ea typeface="+mn-ea"/>
              <a:cs typeface="+mn-cs"/>
            </a:rPr>
            <a:t>※V2H</a:t>
          </a:r>
          <a:r>
            <a:rPr kumimoji="1" lang="ja-JP" altLang="en-US" sz="1400" b="0" i="0" u="none" strike="noStrike" kern="0" cap="none" spc="0" normalizeH="0" baseline="0" noProof="0">
              <a:ln>
                <a:noFill/>
              </a:ln>
              <a:solidFill>
                <a:srgbClr val="0070C0"/>
              </a:solidFill>
              <a:effectLst/>
              <a:uLnTx/>
              <a:uFillTx/>
              <a:latin typeface="+mn-lt"/>
              <a:ea typeface="+mn-ea"/>
              <a:cs typeface="+mn-cs"/>
            </a:rPr>
            <a:t>の助成金にも申請する場合は、同様の内訳としてください</a:t>
          </a:r>
          <a:r>
            <a:rPr kumimoji="1" lang="ja-JP" altLang="en-US" sz="1600" b="0" i="0" u="none" strike="noStrike" kern="0" cap="none" spc="0" normalizeH="0" baseline="0" noProof="0">
              <a:ln>
                <a:noFill/>
              </a:ln>
              <a:solidFill>
                <a:srgbClr val="0070C0"/>
              </a:solidFill>
              <a:effectLst/>
              <a:uLnTx/>
              <a:uFillTx/>
              <a:latin typeface="+mn-lt"/>
              <a:ea typeface="+mn-ea"/>
              <a:cs typeface="+mn-cs"/>
            </a:rPr>
            <a:t>。</a:t>
          </a:r>
          <a:endParaRPr kumimoji="1" lang="en-US" altLang="ja-JP" sz="1600" b="0" i="0" u="none" strike="noStrike" kern="0" cap="none" spc="0" normalizeH="0" baseline="0" noProof="0">
            <a:ln>
              <a:noFill/>
            </a:ln>
            <a:solidFill>
              <a:srgbClr val="0070C0"/>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44546A"/>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見積書の作成に当たっては、各機器の内訳を含め、</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安易な金額変更が生じないよう慎重に金額をご算出いただきますようお願いいたします。</a:t>
          </a:r>
        </a:p>
        <a:p>
          <a:pPr marL="0" marR="0" lvl="0" indent="0" defTabSz="914400" eaLnBrk="1" fontAlgn="auto" latinLnBrk="0" hangingPunct="1">
            <a:lnSpc>
              <a:spcPct val="100000"/>
            </a:lnSpc>
            <a:spcBef>
              <a:spcPts val="0"/>
            </a:spcBef>
            <a:spcAft>
              <a:spcPts val="0"/>
            </a:spcAft>
            <a:buClrTx/>
            <a:buSzTx/>
            <a:buFontTx/>
            <a:buNone/>
            <a:tabLst/>
            <a:defRPr/>
          </a:pPr>
          <a:r>
            <a:rPr kumimoji="0" lang="ja-JP" altLang="ja-JP" sz="1400" b="0" i="0" u="none" strike="noStrike" kern="0" cap="none" spc="0" normalizeH="0" baseline="0" noProof="0">
              <a:ln>
                <a:noFill/>
              </a:ln>
              <a:solidFill>
                <a:srgbClr val="FF0000"/>
              </a:solidFill>
              <a:effectLst/>
              <a:uLnTx/>
              <a:uFillTx/>
              <a:latin typeface="+mn-lt"/>
              <a:ea typeface="+mn-ea"/>
              <a:cs typeface="+mn-cs"/>
            </a:rPr>
            <a:t>円滑な審査業務のため、ご理解の程、宜しくお願い致します。</a:t>
          </a:r>
          <a:endParaRPr kumimoji="0" lang="en-US" altLang="ja-JP" sz="1400" b="0" i="0" u="none" strike="noStrike" kern="0" cap="none" spc="0" normalizeH="0" baseline="0" noProof="0">
            <a:ln>
              <a:noFill/>
            </a:ln>
            <a:solidFill>
              <a:srgbClr val="FF0000"/>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600" b="0" i="0" u="none" strike="noStrike" kern="0" cap="none" spc="0" normalizeH="0" baseline="0" noProof="0">
            <a:ln>
              <a:noFill/>
            </a:ln>
            <a:solidFill>
              <a:srgbClr val="44546A"/>
            </a:solidFill>
            <a:effectLst/>
            <a:uLnTx/>
            <a:uFillTx/>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70C0"/>
              </a:solidFill>
              <a:effectLst/>
              <a:uLnTx/>
              <a:uFillTx/>
              <a:latin typeface="+mn-lt"/>
              <a:ea typeface="+mn-ea"/>
              <a:cs typeface="+mn-cs"/>
            </a:rPr>
            <a:t>太陽光を増設の場合、太陽光の申請は不可のため、③の按分は不要です。</a:t>
          </a:r>
          <a:endParaRPr kumimoji="0" lang="ja-JP" altLang="ja-JP" sz="1400" b="0" i="0" u="none" strike="noStrike" kern="0" cap="none" spc="0" normalizeH="0" baseline="0" noProof="0">
            <a:ln>
              <a:noFill/>
            </a:ln>
            <a:solidFill>
              <a:srgbClr val="0070C0"/>
            </a:solidFill>
            <a:effectLst/>
            <a:uLnTx/>
            <a:uFillTx/>
            <a:latin typeface="+mn-lt"/>
            <a:ea typeface="+mn-ea"/>
            <a:cs typeface="+mn-cs"/>
          </a:endParaRPr>
        </a:p>
      </xdr:txBody>
    </xdr:sp>
    <xdr:clientData/>
  </xdr:twoCellAnchor>
  <xdr:twoCellAnchor>
    <xdr:from>
      <xdr:col>32</xdr:col>
      <xdr:colOff>0</xdr:colOff>
      <xdr:row>17</xdr:row>
      <xdr:rowOff>221153</xdr:rowOff>
    </xdr:from>
    <xdr:to>
      <xdr:col>34</xdr:col>
      <xdr:colOff>1905</xdr:colOff>
      <xdr:row>17</xdr:row>
      <xdr:rowOff>222538</xdr:rowOff>
    </xdr:to>
    <xdr:cxnSp macro="">
      <xdr:nvCxnSpPr>
        <xdr:cNvPr id="69" name="直線矢印コネクタ 68">
          <a:extLst>
            <a:ext uri="{FF2B5EF4-FFF2-40B4-BE49-F238E27FC236}">
              <a16:creationId xmlns:a16="http://schemas.microsoft.com/office/drawing/2014/main" id="{00000000-0008-0000-0800-000045000000}"/>
            </a:ext>
          </a:extLst>
        </xdr:cNvPr>
        <xdr:cNvCxnSpPr/>
      </xdr:nvCxnSpPr>
      <xdr:spPr>
        <a:xfrm flipH="1">
          <a:off x="24403050" y="6698153"/>
          <a:ext cx="1068705" cy="1385"/>
        </a:xfrm>
        <a:prstGeom prst="straightConnector1">
          <a:avLst/>
        </a:prstGeom>
        <a:ln w="19050">
          <a:solidFill>
            <a:srgbClr val="0070C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mc:AlternateContent xmlns:mc="http://schemas.openxmlformats.org/markup-compatibility/2006">
    <mc:Choice xmlns:a14="http://schemas.microsoft.com/office/drawing/2010/main" Requires="a14">
      <xdr:twoCellAnchor editAs="oneCell">
        <xdr:from>
          <xdr:col>19</xdr:col>
          <xdr:colOff>466725</xdr:colOff>
          <xdr:row>20</xdr:row>
          <xdr:rowOff>133350</xdr:rowOff>
        </xdr:from>
        <xdr:to>
          <xdr:col>21</xdr:col>
          <xdr:colOff>476250</xdr:colOff>
          <xdr:row>20</xdr:row>
          <xdr:rowOff>495300</xdr:rowOff>
        </xdr:to>
        <xdr:sp macro="" textlink="">
          <xdr:nvSpPr>
            <xdr:cNvPr id="3143" name="Check Box 71" hidden="1">
              <a:extLst>
                <a:ext uri="{63B3BB69-23CF-44E3-9099-C40C66FF867C}">
                  <a14:compatExt spid="_x0000_s3143"/>
                </a:ext>
                <a:ext uri="{FF2B5EF4-FFF2-40B4-BE49-F238E27FC236}">
                  <a16:creationId xmlns:a16="http://schemas.microsoft.com/office/drawing/2014/main" id="{00000000-0008-0000-0800-00004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新設　（太陽光の申請可）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590550</xdr:colOff>
          <xdr:row>20</xdr:row>
          <xdr:rowOff>142875</xdr:rowOff>
        </xdr:from>
        <xdr:to>
          <xdr:col>24</xdr:col>
          <xdr:colOff>247650</xdr:colOff>
          <xdr:row>20</xdr:row>
          <xdr:rowOff>476250</xdr:rowOff>
        </xdr:to>
        <xdr:sp macro="" textlink="">
          <xdr:nvSpPr>
            <xdr:cNvPr id="3144" name="Check Box 72" hidden="1">
              <a:extLst>
                <a:ext uri="{63B3BB69-23CF-44E3-9099-C40C66FF867C}">
                  <a14:compatExt spid="_x0000_s3144"/>
                </a:ext>
                <a:ext uri="{FF2B5EF4-FFF2-40B4-BE49-F238E27FC236}">
                  <a16:creationId xmlns:a16="http://schemas.microsoft.com/office/drawing/2014/main" id="{00000000-0008-0000-0800-00004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増設 (太陽光の申請は不可）</a:t>
              </a:r>
            </a:p>
          </xdr:txBody>
        </xdr:sp>
        <xdr:clientData/>
      </xdr:twoCellAnchor>
    </mc:Choice>
    <mc:Fallback/>
  </mc:AlternateContent>
  <xdr:twoCellAnchor>
    <xdr:from>
      <xdr:col>32</xdr:col>
      <xdr:colOff>20395</xdr:colOff>
      <xdr:row>27</xdr:row>
      <xdr:rowOff>188259</xdr:rowOff>
    </xdr:from>
    <xdr:to>
      <xdr:col>37</xdr:col>
      <xdr:colOff>26111</xdr:colOff>
      <xdr:row>28</xdr:row>
      <xdr:rowOff>215808</xdr:rowOff>
    </xdr:to>
    <xdr:cxnSp macro="">
      <xdr:nvCxnSpPr>
        <xdr:cNvPr id="4" name="直線矢印コネクタ 3">
          <a:extLst>
            <a:ext uri="{FF2B5EF4-FFF2-40B4-BE49-F238E27FC236}">
              <a16:creationId xmlns:a16="http://schemas.microsoft.com/office/drawing/2014/main" id="{00000000-0008-0000-0800-000004000000}"/>
            </a:ext>
          </a:extLst>
        </xdr:cNvPr>
        <xdr:cNvCxnSpPr>
          <a:stCxn id="52" idx="0"/>
        </xdr:cNvCxnSpPr>
      </xdr:nvCxnSpPr>
      <xdr:spPr>
        <a:xfrm flipH="1" flipV="1">
          <a:off x="24037002" y="12353045"/>
          <a:ext cx="3080930" cy="993656"/>
        </a:xfrm>
        <a:prstGeom prst="straightConnector1">
          <a:avLst/>
        </a:prstGeom>
        <a:ln w="19050">
          <a:tailEnd type="triangle"/>
        </a:ln>
      </xdr:spPr>
      <xdr:style>
        <a:lnRef idx="1">
          <a:schemeClr val="accent4"/>
        </a:lnRef>
        <a:fillRef idx="0">
          <a:schemeClr val="accent4"/>
        </a:fillRef>
        <a:effectRef idx="0">
          <a:schemeClr val="accent4"/>
        </a:effectRef>
        <a:fontRef idx="minor">
          <a:schemeClr val="tx1"/>
        </a:fontRef>
      </xdr:style>
    </xdr:cxnSp>
    <xdr:clientData/>
  </xdr:twoCellAnchor>
  <xdr:twoCellAnchor>
    <xdr:from>
      <xdr:col>25</xdr:col>
      <xdr:colOff>788895</xdr:colOff>
      <xdr:row>29</xdr:row>
      <xdr:rowOff>8966</xdr:rowOff>
    </xdr:from>
    <xdr:to>
      <xdr:col>34</xdr:col>
      <xdr:colOff>87405</xdr:colOff>
      <xdr:row>31</xdr:row>
      <xdr:rowOff>479611</xdr:rowOff>
    </xdr:to>
    <xdr:cxnSp macro="">
      <xdr:nvCxnSpPr>
        <xdr:cNvPr id="25" name="カギ線コネクタ 24">
          <a:extLst>
            <a:ext uri="{FF2B5EF4-FFF2-40B4-BE49-F238E27FC236}">
              <a16:creationId xmlns:a16="http://schemas.microsoft.com/office/drawing/2014/main" id="{00000000-0008-0000-0800-000019000000}"/>
            </a:ext>
          </a:extLst>
        </xdr:cNvPr>
        <xdr:cNvCxnSpPr>
          <a:stCxn id="46" idx="1"/>
        </xdr:cNvCxnSpPr>
      </xdr:nvCxnSpPr>
      <xdr:spPr>
        <a:xfrm rot="10800000">
          <a:off x="19345836" y="12075460"/>
          <a:ext cx="5995145" cy="1438833"/>
        </a:xfrm>
        <a:prstGeom prst="bentConnector3">
          <a:avLst>
            <a:gd name="adj1" fmla="val 100093"/>
          </a:avLst>
        </a:prstGeom>
        <a:ln w="19050">
          <a:solidFill>
            <a:srgbClr val="92D050"/>
          </a:solidFill>
          <a:tailEnd type="triangle"/>
        </a:ln>
      </xdr:spPr>
      <xdr:style>
        <a:lnRef idx="1">
          <a:schemeClr val="accent6"/>
        </a:lnRef>
        <a:fillRef idx="0">
          <a:schemeClr val="accent6"/>
        </a:fillRef>
        <a:effectRef idx="0">
          <a:schemeClr val="accent6"/>
        </a:effectRef>
        <a:fontRef idx="minor">
          <a:schemeClr val="tx1"/>
        </a:fontRef>
      </xdr:style>
    </xdr:cxnSp>
    <xdr:clientData/>
  </xdr:twoCellAnchor>
  <xdr:oneCellAnchor>
    <xdr:from>
      <xdr:col>34</xdr:col>
      <xdr:colOff>89648</xdr:colOff>
      <xdr:row>23</xdr:row>
      <xdr:rowOff>179296</xdr:rowOff>
    </xdr:from>
    <xdr:ext cx="3872752" cy="1577786"/>
    <xdr:sp macro="" textlink="">
      <xdr:nvSpPr>
        <xdr:cNvPr id="3137" name="テキスト ボックス 3136">
          <a:extLst>
            <a:ext uri="{FF2B5EF4-FFF2-40B4-BE49-F238E27FC236}">
              <a16:creationId xmlns:a16="http://schemas.microsoft.com/office/drawing/2014/main" id="{00000000-0008-0000-0800-0000410C0000}"/>
            </a:ext>
          </a:extLst>
        </xdr:cNvPr>
        <xdr:cNvSpPr txBox="1"/>
      </xdr:nvSpPr>
      <xdr:spPr>
        <a:xfrm>
          <a:off x="25343224" y="9717743"/>
          <a:ext cx="3872752" cy="1577786"/>
        </a:xfrm>
        <a:prstGeom prst="rect">
          <a:avLst/>
        </a:prstGeom>
        <a:noFill/>
        <a:ln w="19050"/>
      </xdr:spPr>
      <xdr:style>
        <a:lnRef idx="2">
          <a:schemeClr val="accent2"/>
        </a:lnRef>
        <a:fillRef idx="1">
          <a:schemeClr val="lt1"/>
        </a:fillRef>
        <a:effectRef idx="0">
          <a:schemeClr val="accent2"/>
        </a:effectRef>
        <a:fontRef idx="minor">
          <a:schemeClr val="dk1"/>
        </a:fontRef>
      </xdr:style>
      <xdr:txBody>
        <a:bodyPr vertOverflow="clip" horzOverflow="clip" wrap="square" rtlCol="0" anchor="t">
          <a:noAutofit/>
        </a:bodyPr>
        <a:lstStyle/>
        <a:p>
          <a:r>
            <a:rPr kumimoji="1" lang="ja-JP" altLang="en-US" sz="1100" b="0" cap="none" spc="0">
              <a:ln>
                <a:noFill/>
              </a:ln>
              <a:solidFill>
                <a:schemeClr val="accent2">
                  <a:lumMod val="75000"/>
                </a:schemeClr>
              </a:solidFill>
              <a:effectLst/>
            </a:rPr>
            <a:t>＜蓄電池に申請する場合＞</a:t>
          </a:r>
          <a:endParaRPr kumimoji="1" lang="en-US" altLang="ja-JP" sz="1100" b="0" cap="none" spc="0">
            <a:ln>
              <a:noFill/>
            </a:ln>
            <a:solidFill>
              <a:schemeClr val="accent2">
                <a:lumMod val="75000"/>
              </a:schemeClr>
            </a:solidFill>
            <a:effectLst/>
          </a:endParaRPr>
        </a:p>
        <a:p>
          <a:r>
            <a:rPr kumimoji="1" lang="ja-JP" altLang="ja-JP" sz="1100" b="0">
              <a:solidFill>
                <a:schemeClr val="accent2"/>
              </a:solidFill>
              <a:effectLst/>
              <a:latin typeface="+mn-lt"/>
              <a:ea typeface="+mn-ea"/>
              <a:cs typeface="+mn-cs"/>
            </a:rPr>
            <a:t>助成対象機器（①蓄電池システム機器費全額</a:t>
          </a:r>
          <a:r>
            <a:rPr kumimoji="1" lang="ja-JP" altLang="en-US" sz="1100" b="0">
              <a:solidFill>
                <a:schemeClr val="accent2"/>
              </a:solidFill>
              <a:effectLst/>
              <a:latin typeface="+mn-lt"/>
              <a:ea typeface="+mn-ea"/>
              <a:cs typeface="+mn-cs"/>
            </a:rPr>
            <a:t>－③内パワーコンディショナのみの金額（</a:t>
          </a:r>
          <a:r>
            <a:rPr kumimoji="1" lang="en-US" altLang="ja-JP" sz="1100" b="0">
              <a:solidFill>
                <a:schemeClr val="accent2"/>
              </a:solidFill>
              <a:effectLst/>
              <a:latin typeface="+mn-lt"/>
              <a:ea typeface="+mn-ea"/>
              <a:cs typeface="+mn-cs"/>
            </a:rPr>
            <a:t>V2H</a:t>
          </a:r>
          <a:r>
            <a:rPr kumimoji="1" lang="ja-JP" altLang="en-US" sz="1100" b="0">
              <a:solidFill>
                <a:schemeClr val="accent2"/>
              </a:solidFill>
              <a:effectLst/>
              <a:latin typeface="+mn-lt"/>
              <a:ea typeface="+mn-ea"/>
              <a:cs typeface="+mn-cs"/>
            </a:rPr>
            <a:t>分）－④内パワーコンディショナのみの金額（太陽光分））</a:t>
          </a:r>
          <a:r>
            <a:rPr kumimoji="1" lang="ja-JP" altLang="ja-JP" sz="1100" b="0">
              <a:solidFill>
                <a:schemeClr val="accent2"/>
              </a:solidFill>
              <a:effectLst/>
              <a:latin typeface="+mn-lt"/>
              <a:ea typeface="+mn-ea"/>
              <a:cs typeface="+mn-cs"/>
            </a:rPr>
            <a:t>＋⑤蓄電池工事費を</a:t>
          </a:r>
          <a:r>
            <a:rPr kumimoji="1" lang="en-US" altLang="ja-JP" sz="1100" b="0">
              <a:solidFill>
                <a:schemeClr val="accent2"/>
              </a:solidFill>
              <a:effectLst/>
              <a:latin typeface="+mn-lt"/>
              <a:ea typeface="+mn-ea"/>
              <a:cs typeface="+mn-cs"/>
            </a:rPr>
            <a:t>【</a:t>
          </a:r>
          <a:r>
            <a:rPr kumimoji="1" lang="ja-JP" altLang="ja-JP" sz="1100" b="0">
              <a:solidFill>
                <a:schemeClr val="accent2"/>
              </a:solidFill>
              <a:effectLst/>
              <a:latin typeface="+mn-lt"/>
              <a:ea typeface="+mn-ea"/>
              <a:cs typeface="+mn-cs"/>
            </a:rPr>
            <a:t>蓄電池</a:t>
          </a:r>
          <a:r>
            <a:rPr kumimoji="1" lang="en-US" altLang="ja-JP" sz="1100" b="0">
              <a:solidFill>
                <a:schemeClr val="accent2"/>
              </a:solidFill>
              <a:effectLst/>
              <a:latin typeface="+mn-lt"/>
              <a:ea typeface="+mn-ea"/>
              <a:cs typeface="+mn-cs"/>
            </a:rPr>
            <a:t>】</a:t>
          </a:r>
          <a:r>
            <a:rPr kumimoji="1" lang="ja-JP" altLang="ja-JP" sz="1100" b="0">
              <a:solidFill>
                <a:schemeClr val="accent2"/>
              </a:solidFill>
              <a:effectLst/>
              <a:latin typeface="+mn-lt"/>
              <a:ea typeface="+mn-ea"/>
              <a:cs typeface="+mn-cs"/>
            </a:rPr>
            <a:t>申請書</a:t>
          </a:r>
          <a:r>
            <a:rPr kumimoji="1" lang="en-US" altLang="ja-JP" sz="1100" b="0">
              <a:solidFill>
                <a:schemeClr val="accent2"/>
              </a:solidFill>
              <a:effectLst/>
              <a:latin typeface="+mn-lt"/>
              <a:ea typeface="+mn-ea"/>
              <a:cs typeface="+mn-cs"/>
            </a:rPr>
            <a:t>2/3</a:t>
          </a:r>
          <a:r>
            <a:rPr kumimoji="1" lang="ja-JP" altLang="ja-JP" sz="1100" b="0">
              <a:solidFill>
                <a:schemeClr val="accent2"/>
              </a:solidFill>
              <a:effectLst/>
              <a:latin typeface="+mn-lt"/>
              <a:ea typeface="+mn-ea"/>
              <a:cs typeface="+mn-cs"/>
            </a:rPr>
            <a:t>頁（</a:t>
          </a:r>
          <a:r>
            <a:rPr kumimoji="1" lang="en-US" altLang="ja-JP" sz="1100" b="0">
              <a:solidFill>
                <a:schemeClr val="accent2"/>
              </a:solidFill>
              <a:effectLst/>
              <a:latin typeface="+mn-lt"/>
              <a:ea typeface="+mn-ea"/>
              <a:cs typeface="+mn-cs"/>
            </a:rPr>
            <a:t>6</a:t>
          </a:r>
          <a:r>
            <a:rPr kumimoji="1" lang="ja-JP" altLang="ja-JP" sz="1100" b="0">
              <a:solidFill>
                <a:schemeClr val="accent2"/>
              </a:solidFill>
              <a:effectLst/>
              <a:latin typeface="+mn-lt"/>
              <a:ea typeface="+mn-ea"/>
              <a:cs typeface="+mn-cs"/>
            </a:rPr>
            <a:t>）の</a:t>
          </a:r>
          <a:r>
            <a:rPr kumimoji="1" lang="ja-JP" altLang="ja-JP" sz="1100" b="0" u="sng">
              <a:solidFill>
                <a:schemeClr val="accent2"/>
              </a:solidFill>
              <a:effectLst/>
              <a:latin typeface="+mn-lt"/>
              <a:ea typeface="+mn-ea"/>
              <a:cs typeface="+mn-cs"/>
            </a:rPr>
            <a:t>購入予定金額（税抜き）</a:t>
          </a:r>
          <a:r>
            <a:rPr kumimoji="1" lang="ja-JP" altLang="ja-JP" sz="1100" b="0">
              <a:solidFill>
                <a:schemeClr val="accent2"/>
              </a:solidFill>
              <a:effectLst/>
              <a:latin typeface="+mn-lt"/>
              <a:ea typeface="+mn-ea"/>
              <a:cs typeface="+mn-cs"/>
            </a:rPr>
            <a:t>に記入してください。</a:t>
          </a:r>
          <a:endParaRPr lang="ja-JP" altLang="ja-JP">
            <a:solidFill>
              <a:schemeClr val="accent2"/>
            </a:solidFill>
            <a:effectLst/>
          </a:endParaRPr>
        </a:p>
      </xdr:txBody>
    </xdr:sp>
    <xdr:clientData/>
  </xdr:oneCellAnchor>
  <xdr:twoCellAnchor>
    <xdr:from>
      <xdr:col>21</xdr:col>
      <xdr:colOff>331699</xdr:colOff>
      <xdr:row>26</xdr:row>
      <xdr:rowOff>17929</xdr:rowOff>
    </xdr:from>
    <xdr:to>
      <xdr:col>34</xdr:col>
      <xdr:colOff>80684</xdr:colOff>
      <xdr:row>26</xdr:row>
      <xdr:rowOff>412375</xdr:rowOff>
    </xdr:to>
    <xdr:cxnSp macro="">
      <xdr:nvCxnSpPr>
        <xdr:cNvPr id="3139" name="カギ線コネクタ 3138">
          <a:extLst>
            <a:ext uri="{FF2B5EF4-FFF2-40B4-BE49-F238E27FC236}">
              <a16:creationId xmlns:a16="http://schemas.microsoft.com/office/drawing/2014/main" id="{00000000-0008-0000-0800-0000430C0000}"/>
            </a:ext>
          </a:extLst>
        </xdr:cNvPr>
        <xdr:cNvCxnSpPr/>
      </xdr:nvCxnSpPr>
      <xdr:spPr>
        <a:xfrm rot="10800000" flipV="1">
          <a:off x="15849605" y="10820400"/>
          <a:ext cx="9484655" cy="394446"/>
        </a:xfrm>
        <a:prstGeom prst="bentConnector3">
          <a:avLst>
            <a:gd name="adj1" fmla="val 99811"/>
          </a:avLst>
        </a:prstGeom>
        <a:ln w="19050">
          <a:solidFill>
            <a:schemeClr val="accent2">
              <a:lumMod val="75000"/>
            </a:schemeClr>
          </a:solidFill>
          <a:tailEnd type="triangle"/>
        </a:ln>
      </xdr:spPr>
      <xdr:style>
        <a:lnRef idx="1">
          <a:schemeClr val="accent2"/>
        </a:lnRef>
        <a:fillRef idx="0">
          <a:schemeClr val="accent2"/>
        </a:fillRef>
        <a:effectRef idx="0">
          <a:schemeClr val="accent2"/>
        </a:effectRef>
        <a:fontRef idx="minor">
          <a:schemeClr val="tx1"/>
        </a:fontRef>
      </xdr:style>
    </xdr:cxnSp>
    <xdr:clientData/>
  </xdr:twoCellAnchor>
  <xdr:twoCellAnchor>
    <xdr:from>
      <xdr:col>30</xdr:col>
      <xdr:colOff>454660</xdr:colOff>
      <xdr:row>3</xdr:row>
      <xdr:rowOff>38100</xdr:rowOff>
    </xdr:from>
    <xdr:to>
      <xdr:col>31</xdr:col>
      <xdr:colOff>645160</xdr:colOff>
      <xdr:row>6</xdr:row>
      <xdr:rowOff>349885</xdr:rowOff>
    </xdr:to>
    <xdr:sp macro="" textlink="">
      <xdr:nvSpPr>
        <xdr:cNvPr id="63" name="角丸四角形 62">
          <a:extLst>
            <a:ext uri="{FF2B5EF4-FFF2-40B4-BE49-F238E27FC236}">
              <a16:creationId xmlns:a16="http://schemas.microsoft.com/office/drawing/2014/main" id="{00000000-0008-0000-0800-00003F000000}"/>
            </a:ext>
          </a:extLst>
        </xdr:cNvPr>
        <xdr:cNvSpPr/>
      </xdr:nvSpPr>
      <xdr:spPr>
        <a:xfrm>
          <a:off x="22552660" y="939800"/>
          <a:ext cx="1003300" cy="1035685"/>
        </a:xfrm>
        <a:prstGeom prst="roundRect">
          <a:avLst/>
        </a:prstGeom>
        <a:no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30</xdr:col>
      <xdr:colOff>586740</xdr:colOff>
      <xdr:row>3</xdr:row>
      <xdr:rowOff>304800</xdr:rowOff>
    </xdr:from>
    <xdr:to>
      <xdr:col>31</xdr:col>
      <xdr:colOff>723900</xdr:colOff>
      <xdr:row>6</xdr:row>
      <xdr:rowOff>213360</xdr:rowOff>
    </xdr:to>
    <xdr:sp macro="" textlink="">
      <xdr:nvSpPr>
        <xdr:cNvPr id="64" name="テキスト ボックス 63">
          <a:extLst>
            <a:ext uri="{FF2B5EF4-FFF2-40B4-BE49-F238E27FC236}">
              <a16:creationId xmlns:a16="http://schemas.microsoft.com/office/drawing/2014/main" id="{00000000-0008-0000-0800-000040000000}"/>
            </a:ext>
          </a:extLst>
        </xdr:cNvPr>
        <xdr:cNvSpPr txBox="1"/>
      </xdr:nvSpPr>
      <xdr:spPr>
        <a:xfrm>
          <a:off x="22684740" y="1206500"/>
          <a:ext cx="949960" cy="63246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株式会社</a:t>
          </a:r>
          <a:endParaRPr kumimoji="1" lang="en-US" altLang="ja-JP" sz="1100">
            <a:solidFill>
              <a:srgbClr val="FF0000"/>
            </a:solidFill>
          </a:endParaRPr>
        </a:p>
        <a:p>
          <a:r>
            <a:rPr kumimoji="1" lang="ja-JP" altLang="en-US" sz="1100">
              <a:solidFill>
                <a:srgbClr val="FF0000"/>
              </a:solidFill>
            </a:rPr>
            <a:t>○○電気</a:t>
          </a:r>
        </a:p>
      </xdr:txBody>
    </xdr:sp>
    <xdr:clientData/>
  </xdr:twoCellAnchor>
  <mc:AlternateContent xmlns:mc="http://schemas.openxmlformats.org/markup-compatibility/2006">
    <mc:Choice xmlns:a14="http://schemas.microsoft.com/office/drawing/2010/main" Requires="a14">
      <xdr:twoCellAnchor editAs="oneCell">
        <xdr:from>
          <xdr:col>5</xdr:col>
          <xdr:colOff>133350</xdr:colOff>
          <xdr:row>20</xdr:row>
          <xdr:rowOff>438150</xdr:rowOff>
        </xdr:from>
        <xdr:to>
          <xdr:col>6</xdr:col>
          <xdr:colOff>57150</xdr:colOff>
          <xdr:row>20</xdr:row>
          <xdr:rowOff>666750</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8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219075</xdr:colOff>
          <xdr:row>20</xdr:row>
          <xdr:rowOff>371475</xdr:rowOff>
        </xdr:from>
        <xdr:to>
          <xdr:col>2</xdr:col>
          <xdr:colOff>609600</xdr:colOff>
          <xdr:row>20</xdr:row>
          <xdr:rowOff>609600</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8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0.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9.xml"/><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6.xml"/><Relationship Id="rId1" Type="http://schemas.openxmlformats.org/officeDocument/2006/relationships/printerSettings" Target="../printerSettings/printerSettings6.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18.xml"/><Relationship Id="rId2" Type="http://schemas.openxmlformats.org/officeDocument/2006/relationships/drawing" Target="../drawings/drawing7.xml"/><Relationship Id="rId1" Type="http://schemas.openxmlformats.org/officeDocument/2006/relationships/printerSettings" Target="../printerSettings/printerSettings7.bin"/><Relationship Id="rId6" Type="http://schemas.openxmlformats.org/officeDocument/2006/relationships/ctrlProp" Target="../ctrlProps/ctrlProp17.xml"/><Relationship Id="rId5" Type="http://schemas.openxmlformats.org/officeDocument/2006/relationships/ctrlProp" Target="../ctrlProps/ctrlProp16.xml"/><Relationship Id="rId4" Type="http://schemas.openxmlformats.org/officeDocument/2006/relationships/ctrlProp" Target="../ctrlProps/ctrlProp1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7" Type="http://schemas.openxmlformats.org/officeDocument/2006/relationships/ctrlProp" Target="../ctrlProps/ctrlProp22.xml"/><Relationship Id="rId2" Type="http://schemas.openxmlformats.org/officeDocument/2006/relationships/drawing" Target="../drawings/drawing8.xml"/><Relationship Id="rId1" Type="http://schemas.openxmlformats.org/officeDocument/2006/relationships/printerSettings" Target="../printerSettings/printerSettings8.bin"/><Relationship Id="rId6" Type="http://schemas.openxmlformats.org/officeDocument/2006/relationships/ctrlProp" Target="../ctrlProps/ctrlProp21.xml"/><Relationship Id="rId5" Type="http://schemas.openxmlformats.org/officeDocument/2006/relationships/ctrlProp" Target="../ctrlProps/ctrlProp20.xml"/><Relationship Id="rId4" Type="http://schemas.openxmlformats.org/officeDocument/2006/relationships/ctrlProp" Target="../ctrlProps/ctrlProp1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3:C11"/>
  <sheetViews>
    <sheetView showGridLines="0" tabSelected="1" zoomScale="85" zoomScaleNormal="85" workbookViewId="0">
      <selection activeCell="C4" sqref="C4"/>
    </sheetView>
  </sheetViews>
  <sheetFormatPr defaultRowHeight="18.75" x14ac:dyDescent="0.4"/>
  <cols>
    <col min="2" max="2" width="60" bestFit="1" customWidth="1"/>
    <col min="3" max="3" width="13.5" bestFit="1" customWidth="1"/>
  </cols>
  <sheetData>
    <row r="3" spans="2:3" ht="44.25" customHeight="1" x14ac:dyDescent="0.4">
      <c r="B3" s="34" t="s">
        <v>82</v>
      </c>
      <c r="C3" s="33" t="s">
        <v>80</v>
      </c>
    </row>
    <row r="4" spans="2:3" ht="31.5" customHeight="1" x14ac:dyDescent="0.4">
      <c r="B4" s="31" t="s">
        <v>103</v>
      </c>
      <c r="C4" s="32" t="s">
        <v>81</v>
      </c>
    </row>
    <row r="5" spans="2:3" ht="31.5" customHeight="1" x14ac:dyDescent="0.4">
      <c r="B5" s="31" t="s">
        <v>104</v>
      </c>
      <c r="C5" s="32" t="s">
        <v>81</v>
      </c>
    </row>
    <row r="6" spans="2:3" ht="31.5" customHeight="1" x14ac:dyDescent="0.4">
      <c r="B6" s="31" t="s">
        <v>105</v>
      </c>
      <c r="C6" s="32" t="s">
        <v>81</v>
      </c>
    </row>
    <row r="7" spans="2:3" ht="31.5" customHeight="1" x14ac:dyDescent="0.4">
      <c r="B7" s="31" t="s">
        <v>106</v>
      </c>
      <c r="C7" s="32" t="s">
        <v>81</v>
      </c>
    </row>
    <row r="8" spans="2:3" ht="31.5" customHeight="1" x14ac:dyDescent="0.4">
      <c r="B8" s="31" t="s">
        <v>107</v>
      </c>
      <c r="C8" s="32" t="s">
        <v>81</v>
      </c>
    </row>
    <row r="9" spans="2:3" ht="31.5" customHeight="1" x14ac:dyDescent="0.4">
      <c r="B9" s="31" t="s">
        <v>108</v>
      </c>
      <c r="C9" s="32" t="s">
        <v>81</v>
      </c>
    </row>
    <row r="10" spans="2:3" ht="31.5" customHeight="1" x14ac:dyDescent="0.4">
      <c r="B10" s="31" t="s">
        <v>109</v>
      </c>
      <c r="C10" s="32" t="s">
        <v>81</v>
      </c>
    </row>
    <row r="11" spans="2:3" ht="31.5" customHeight="1" x14ac:dyDescent="0.4">
      <c r="B11" s="31" t="s">
        <v>110</v>
      </c>
      <c r="C11" s="32" t="s">
        <v>81</v>
      </c>
    </row>
  </sheetData>
  <sheetProtection algorithmName="SHA-512" hashValue="20aCPKcX15vZEV9urgvAvyzQeEqNyw4RAitCZifHgIZyyhRXTQi6T+onfSYfEcSNGH+EWiXH2SNDRXo3huKJCA==" saltValue="rvNxfcfPe5ppqkZWeQyMvQ==" spinCount="100000" sheet="1" objects="1" scenarios="1"/>
  <phoneticPr fontId="2"/>
  <hyperlinks>
    <hyperlink ref="C4" location="'01【蓄電池のみ】申請'!B4" display="参照"/>
    <hyperlink ref="C5:C11" location="'01【蓄電池のみ】申請'!B4" display="参照"/>
    <hyperlink ref="C5" location="'02【V2Hのみ】申請'!A4" display="参照"/>
    <hyperlink ref="C6" location="'03【太陽光のみ】申請'!B4" display="参照"/>
    <hyperlink ref="C8" location="'05【蓄電池＋太陽光】申請'!B4" display="参照"/>
    <hyperlink ref="C10" location="'07トライブリッドPCS【V2H＋太陽光】申請'!B4" display="参照"/>
    <hyperlink ref="C11" location="'08トライブリッドPCS【蓄電池＋V2H＋太陽光】申請'!B4" display="参照"/>
    <hyperlink ref="C7" location="'04【陸屋根の太陽光のみ】申請'!B4" display="参照"/>
    <hyperlink ref="C9" location="'06【蓄電池＋陸屋根の太陽光】申請'!B4" display="参照"/>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B1:W42"/>
  <sheetViews>
    <sheetView showGridLines="0" zoomScaleNormal="100" workbookViewId="0">
      <selection activeCell="I15" sqref="I15"/>
    </sheetView>
  </sheetViews>
  <sheetFormatPr defaultRowHeight="18.75" x14ac:dyDescent="0.4"/>
  <cols>
    <col min="1" max="1" width="1.75" customWidth="1"/>
    <col min="3" max="3" width="13.125" customWidth="1"/>
    <col min="4" max="5" width="9.375" customWidth="1"/>
    <col min="6" max="6" width="8.75" customWidth="1"/>
    <col min="9" max="9" width="11.25" customWidth="1"/>
    <col min="12" max="12" width="6.625" customWidth="1"/>
    <col min="13" max="14" width="1.75" customWidth="1"/>
    <col min="15" max="15" width="20.25" customWidth="1"/>
    <col min="16" max="17" width="9.375" customWidth="1"/>
    <col min="18" max="18" width="8.75" customWidth="1"/>
    <col min="21" max="21" width="11.25" customWidth="1"/>
  </cols>
  <sheetData>
    <row r="1" spans="2:23" x14ac:dyDescent="0.4">
      <c r="I1" s="77" t="s">
        <v>0</v>
      </c>
      <c r="J1" s="77"/>
      <c r="K1" s="77"/>
      <c r="M1" s="6"/>
      <c r="U1" s="96" t="s">
        <v>30</v>
      </c>
      <c r="V1" s="96"/>
      <c r="W1" s="96"/>
    </row>
    <row r="2" spans="2:23" ht="34.15" customHeight="1" x14ac:dyDescent="0.4">
      <c r="C2" s="78" t="s">
        <v>1</v>
      </c>
      <c r="D2" s="78"/>
      <c r="E2" s="78"/>
      <c r="F2" s="78"/>
      <c r="G2" s="78"/>
      <c r="H2" s="78"/>
      <c r="I2" s="78"/>
      <c r="J2" s="78"/>
      <c r="K2" s="78"/>
      <c r="M2" s="6"/>
      <c r="O2" s="78" t="s">
        <v>1</v>
      </c>
      <c r="P2" s="78"/>
      <c r="Q2" s="78"/>
      <c r="R2" s="78"/>
      <c r="S2" s="78"/>
      <c r="T2" s="78"/>
      <c r="U2" s="78"/>
      <c r="V2" s="78"/>
      <c r="W2" s="78"/>
    </row>
    <row r="3" spans="2:23" ht="19.5" thickBot="1" x14ac:dyDescent="0.45">
      <c r="H3" s="1"/>
      <c r="I3" s="1"/>
      <c r="J3" s="1"/>
      <c r="K3" s="1"/>
      <c r="M3" s="6"/>
      <c r="T3" s="1"/>
      <c r="U3" s="1"/>
      <c r="V3" s="1"/>
      <c r="W3" s="1"/>
    </row>
    <row r="4" spans="2:23" ht="28.9" customHeight="1" x14ac:dyDescent="0.4">
      <c r="B4" s="89"/>
      <c r="C4" s="89"/>
      <c r="D4" s="89"/>
      <c r="E4" t="s">
        <v>2</v>
      </c>
      <c r="G4" s="2"/>
      <c r="H4" s="79" t="s">
        <v>3</v>
      </c>
      <c r="I4" s="80"/>
      <c r="J4" s="80"/>
      <c r="K4" s="81"/>
      <c r="M4" s="6"/>
      <c r="O4" s="10" t="s">
        <v>26</v>
      </c>
      <c r="P4" t="s">
        <v>2</v>
      </c>
      <c r="S4" s="2"/>
      <c r="T4" s="97" t="s">
        <v>31</v>
      </c>
      <c r="U4" s="98"/>
      <c r="V4" s="98"/>
      <c r="W4" s="99"/>
    </row>
    <row r="5" spans="2:23" ht="9.6" customHeight="1" x14ac:dyDescent="0.4">
      <c r="G5" s="2"/>
      <c r="H5" s="82"/>
      <c r="I5" s="77"/>
      <c r="J5" s="77"/>
      <c r="K5" s="83"/>
      <c r="M5" s="6"/>
      <c r="S5" s="2"/>
      <c r="T5" s="100"/>
      <c r="U5" s="87"/>
      <c r="V5" s="87"/>
      <c r="W5" s="101"/>
    </row>
    <row r="6" spans="2:23" x14ac:dyDescent="0.4">
      <c r="B6" s="88" t="s">
        <v>4</v>
      </c>
      <c r="C6" s="88"/>
      <c r="G6" s="2"/>
      <c r="H6" s="82"/>
      <c r="I6" s="77"/>
      <c r="J6" s="77"/>
      <c r="K6" s="83"/>
      <c r="M6" s="6"/>
      <c r="O6" s="3" t="s">
        <v>4</v>
      </c>
      <c r="S6" s="2"/>
      <c r="T6" s="100"/>
      <c r="U6" s="87"/>
      <c r="V6" s="87"/>
      <c r="W6" s="101"/>
    </row>
    <row r="7" spans="2:23" ht="32.450000000000003" customHeight="1" thickBot="1" x14ac:dyDescent="0.45">
      <c r="B7" s="89"/>
      <c r="C7" s="89"/>
      <c r="D7" s="89"/>
      <c r="E7" s="89"/>
      <c r="F7" s="89"/>
      <c r="G7" s="2"/>
      <c r="H7" s="84"/>
      <c r="I7" s="85"/>
      <c r="J7" s="85"/>
      <c r="K7" s="86"/>
      <c r="M7" s="6"/>
      <c r="O7" s="105" t="s">
        <v>27</v>
      </c>
      <c r="P7" s="106"/>
      <c r="Q7" s="106"/>
      <c r="R7" s="106"/>
      <c r="S7" s="2"/>
      <c r="T7" s="102"/>
      <c r="U7" s="103"/>
      <c r="V7" s="103"/>
      <c r="W7" s="104"/>
    </row>
    <row r="8" spans="2:23" x14ac:dyDescent="0.4">
      <c r="M8" s="6"/>
    </row>
    <row r="9" spans="2:23" x14ac:dyDescent="0.4">
      <c r="C9" s="87" t="s">
        <v>5</v>
      </c>
      <c r="D9" s="87"/>
      <c r="E9" s="87"/>
      <c r="F9" s="87"/>
      <c r="G9" s="87"/>
      <c r="H9" s="87"/>
      <c r="I9" s="87"/>
      <c r="J9" s="87"/>
      <c r="K9" s="87"/>
      <c r="M9" s="6"/>
      <c r="O9" s="87" t="s">
        <v>5</v>
      </c>
      <c r="P9" s="87"/>
      <c r="Q9" s="87"/>
      <c r="R9" s="87"/>
      <c r="S9" s="87"/>
      <c r="T9" s="87"/>
      <c r="U9" s="87"/>
      <c r="V9" s="87"/>
      <c r="W9" s="87"/>
    </row>
    <row r="10" spans="2:23" x14ac:dyDescent="0.4">
      <c r="M10" s="6"/>
    </row>
    <row r="11" spans="2:23" ht="31.15" customHeight="1" x14ac:dyDescent="0.4">
      <c r="D11" s="74" t="s">
        <v>6</v>
      </c>
      <c r="E11" s="74" t="s">
        <v>7</v>
      </c>
      <c r="F11" s="74"/>
      <c r="G11" s="90"/>
      <c r="H11" s="90"/>
      <c r="I11" s="90"/>
      <c r="M11" s="6"/>
      <c r="P11" s="74" t="s">
        <v>6</v>
      </c>
      <c r="Q11" s="74" t="s">
        <v>7</v>
      </c>
      <c r="R11" s="74"/>
      <c r="S11" s="107" t="s">
        <v>28</v>
      </c>
      <c r="T11" s="108"/>
      <c r="U11" s="108"/>
    </row>
    <row r="12" spans="2:23" ht="31.15" customHeight="1" x14ac:dyDescent="0.4">
      <c r="D12" s="74"/>
      <c r="E12" s="74" t="s">
        <v>8</v>
      </c>
      <c r="F12" s="74"/>
      <c r="G12" s="75"/>
      <c r="H12" s="75"/>
      <c r="I12" s="75"/>
      <c r="M12" s="6"/>
      <c r="P12" s="74"/>
      <c r="Q12" s="74" t="s">
        <v>8</v>
      </c>
      <c r="R12" s="74"/>
      <c r="S12" s="108" t="s">
        <v>29</v>
      </c>
      <c r="T12" s="108"/>
      <c r="U12" s="108"/>
    </row>
    <row r="13" spans="2:23" ht="63.6" customHeight="1" x14ac:dyDescent="0.4">
      <c r="D13" s="74" t="s">
        <v>21</v>
      </c>
      <c r="E13" s="74" t="s">
        <v>15</v>
      </c>
      <c r="F13" s="74"/>
      <c r="G13" s="75"/>
      <c r="H13" s="75"/>
      <c r="I13" s="75"/>
      <c r="M13" s="6"/>
      <c r="P13" s="74" t="s">
        <v>14</v>
      </c>
      <c r="Q13" s="74" t="s">
        <v>15</v>
      </c>
      <c r="R13" s="74"/>
      <c r="S13" s="109"/>
      <c r="T13" s="109"/>
      <c r="U13" s="109"/>
    </row>
    <row r="14" spans="2:23" ht="46.15" customHeight="1" x14ac:dyDescent="0.4">
      <c r="D14" s="74"/>
      <c r="E14" s="76" t="s">
        <v>16</v>
      </c>
      <c r="F14" s="76"/>
      <c r="G14" s="75"/>
      <c r="H14" s="75"/>
      <c r="I14" s="75"/>
      <c r="M14" s="6"/>
      <c r="P14" s="74"/>
      <c r="Q14" s="76" t="s">
        <v>16</v>
      </c>
      <c r="R14" s="76"/>
      <c r="S14" s="109"/>
      <c r="T14" s="109"/>
      <c r="U14" s="109"/>
    </row>
    <row r="15" spans="2:23" ht="14.45" customHeight="1" x14ac:dyDescent="0.4">
      <c r="D15" s="4"/>
      <c r="E15" s="4"/>
      <c r="F15" s="4"/>
      <c r="G15" s="5"/>
      <c r="H15" s="5"/>
      <c r="I15" s="5"/>
      <c r="M15" s="6"/>
      <c r="P15" s="4"/>
      <c r="Q15" s="4"/>
      <c r="R15" s="4"/>
      <c r="S15" s="5"/>
      <c r="T15" s="5"/>
      <c r="U15" s="5"/>
    </row>
    <row r="16" spans="2:23" ht="49.9" customHeight="1" x14ac:dyDescent="0.4">
      <c r="D16" s="66" t="s">
        <v>9</v>
      </c>
      <c r="E16" s="67"/>
      <c r="F16" s="67"/>
      <c r="G16" s="68"/>
      <c r="H16" s="68"/>
      <c r="I16" s="68"/>
      <c r="M16" s="6"/>
      <c r="P16" s="66" t="s">
        <v>9</v>
      </c>
      <c r="Q16" s="67"/>
      <c r="R16" s="67"/>
      <c r="S16" s="68"/>
      <c r="T16" s="68"/>
      <c r="U16" s="68"/>
    </row>
    <row r="17" spans="3:23" ht="13.15" customHeight="1" x14ac:dyDescent="0.4">
      <c r="M17" s="6"/>
    </row>
    <row r="18" spans="3:23" ht="49.9" customHeight="1" x14ac:dyDescent="0.4">
      <c r="D18" s="65" t="s">
        <v>22</v>
      </c>
      <c r="E18" s="65"/>
      <c r="F18" s="65"/>
      <c r="G18" s="72"/>
      <c r="H18" s="73"/>
      <c r="I18" s="58" t="s">
        <v>111</v>
      </c>
      <c r="M18" s="6"/>
      <c r="P18" s="66" t="s">
        <v>32</v>
      </c>
      <c r="Q18" s="66"/>
      <c r="R18" s="66"/>
      <c r="S18" s="92" t="s">
        <v>24</v>
      </c>
      <c r="T18" s="92"/>
      <c r="U18" s="92"/>
    </row>
    <row r="19" spans="3:23" ht="13.15" customHeight="1" x14ac:dyDescent="0.4">
      <c r="M19" s="6"/>
    </row>
    <row r="20" spans="3:23" ht="25.15" customHeight="1" x14ac:dyDescent="0.4">
      <c r="D20" s="69" t="s">
        <v>10</v>
      </c>
      <c r="E20" s="70"/>
      <c r="F20" s="70"/>
      <c r="G20" s="70"/>
      <c r="H20" s="70"/>
      <c r="I20" s="71"/>
      <c r="M20" s="6"/>
      <c r="P20" s="69" t="s">
        <v>10</v>
      </c>
      <c r="Q20" s="70"/>
      <c r="R20" s="70"/>
      <c r="S20" s="70"/>
      <c r="T20" s="70"/>
      <c r="U20" s="71"/>
    </row>
    <row r="21" spans="3:23" ht="49.9" customHeight="1" x14ac:dyDescent="0.4">
      <c r="D21" s="65" t="s">
        <v>36</v>
      </c>
      <c r="E21" s="74"/>
      <c r="F21" s="74"/>
      <c r="G21" s="91">
        <v>0</v>
      </c>
      <c r="H21" s="91"/>
      <c r="I21" s="91"/>
      <c r="M21" s="6"/>
      <c r="P21" s="65" t="s">
        <v>36</v>
      </c>
      <c r="Q21" s="74"/>
      <c r="R21" s="74"/>
      <c r="S21" s="110">
        <v>1200000</v>
      </c>
      <c r="T21" s="110"/>
      <c r="U21" s="110"/>
    </row>
    <row r="22" spans="3:23" ht="25.15" customHeight="1" x14ac:dyDescent="0.4">
      <c r="D22" s="74" t="s">
        <v>25</v>
      </c>
      <c r="E22" s="74"/>
      <c r="F22" s="74"/>
      <c r="G22" s="91">
        <v>0</v>
      </c>
      <c r="H22" s="91"/>
      <c r="I22" s="91"/>
      <c r="M22" s="6"/>
      <c r="P22" s="74" t="s">
        <v>25</v>
      </c>
      <c r="Q22" s="74"/>
      <c r="R22" s="74"/>
      <c r="S22" s="110">
        <v>1500000</v>
      </c>
      <c r="T22" s="110"/>
      <c r="U22" s="110"/>
    </row>
    <row r="23" spans="3:23" ht="25.15" customHeight="1" x14ac:dyDescent="0.4">
      <c r="D23" s="94" t="s">
        <v>37</v>
      </c>
      <c r="E23" s="95"/>
      <c r="F23" s="95"/>
      <c r="G23" s="91">
        <v>0</v>
      </c>
      <c r="H23" s="91"/>
      <c r="I23" s="91"/>
      <c r="M23" s="6"/>
      <c r="P23" s="94" t="s">
        <v>37</v>
      </c>
      <c r="Q23" s="95"/>
      <c r="R23" s="95"/>
      <c r="S23" s="110">
        <v>0</v>
      </c>
      <c r="T23" s="110"/>
      <c r="U23" s="110"/>
    </row>
    <row r="24" spans="3:23" ht="25.15" customHeight="1" x14ac:dyDescent="0.4">
      <c r="D24" s="74" t="s">
        <v>19</v>
      </c>
      <c r="E24" s="74"/>
      <c r="F24" s="74"/>
      <c r="G24" s="91">
        <v>0</v>
      </c>
      <c r="H24" s="91"/>
      <c r="I24" s="91"/>
      <c r="M24" s="6"/>
      <c r="P24" s="74" t="s">
        <v>19</v>
      </c>
      <c r="Q24" s="74"/>
      <c r="R24" s="74"/>
      <c r="S24" s="110">
        <v>1000000</v>
      </c>
      <c r="T24" s="110"/>
      <c r="U24" s="110"/>
    </row>
    <row r="25" spans="3:23" ht="25.15" customHeight="1" x14ac:dyDescent="0.4">
      <c r="D25" s="92" t="s">
        <v>11</v>
      </c>
      <c r="E25" s="92"/>
      <c r="F25" s="92"/>
      <c r="G25" s="93">
        <f>SUM(G21:I24)</f>
        <v>0</v>
      </c>
      <c r="H25" s="93"/>
      <c r="I25" s="93"/>
      <c r="M25" s="6"/>
      <c r="P25" s="92" t="s">
        <v>11</v>
      </c>
      <c r="Q25" s="92"/>
      <c r="R25" s="92"/>
      <c r="S25" s="110">
        <f>IF(SUM(S21:U24)=0,"",SUM(S21:U24))</f>
        <v>3700000</v>
      </c>
      <c r="T25" s="110"/>
      <c r="U25" s="110"/>
    </row>
    <row r="26" spans="3:23" ht="25.15" customHeight="1" x14ac:dyDescent="0.4">
      <c r="D26" s="92" t="s">
        <v>12</v>
      </c>
      <c r="E26" s="92"/>
      <c r="F26" s="92"/>
      <c r="G26" s="93">
        <f>IFERROR(G25*0.1,"")</f>
        <v>0</v>
      </c>
      <c r="H26" s="93"/>
      <c r="I26" s="93"/>
      <c r="M26" s="6"/>
      <c r="P26" s="92" t="s">
        <v>12</v>
      </c>
      <c r="Q26" s="92"/>
      <c r="R26" s="92"/>
      <c r="S26" s="110">
        <f>IFERROR(S25*0.1,"")</f>
        <v>370000</v>
      </c>
      <c r="T26" s="110"/>
      <c r="U26" s="110"/>
    </row>
    <row r="27" spans="3:23" ht="25.15" customHeight="1" x14ac:dyDescent="0.4">
      <c r="D27" s="92" t="s">
        <v>13</v>
      </c>
      <c r="E27" s="92"/>
      <c r="F27" s="92"/>
      <c r="G27" s="93">
        <f>IF(SUM(G25:I26)=0,0,SUM(G25:I26))</f>
        <v>0</v>
      </c>
      <c r="H27" s="93"/>
      <c r="I27" s="93"/>
      <c r="M27" s="6"/>
      <c r="P27" s="92" t="s">
        <v>13</v>
      </c>
      <c r="Q27" s="92"/>
      <c r="R27" s="92"/>
      <c r="S27" s="110">
        <f>IF(SUM(S25:U26)=0,"",SUM(S25:U26))</f>
        <v>4070000</v>
      </c>
      <c r="T27" s="110"/>
      <c r="U27" s="110"/>
    </row>
    <row r="28" spans="3:23" x14ac:dyDescent="0.4">
      <c r="M28" s="6"/>
    </row>
    <row r="29" spans="3:23" ht="18" customHeight="1" x14ac:dyDescent="0.4">
      <c r="C29" s="111" t="s">
        <v>23</v>
      </c>
      <c r="D29" s="112"/>
      <c r="E29" s="112"/>
      <c r="F29" s="112"/>
      <c r="G29" s="112"/>
      <c r="H29" s="112"/>
      <c r="I29" s="112"/>
      <c r="J29" s="113"/>
      <c r="K29" s="7"/>
      <c r="M29" s="6"/>
      <c r="O29" s="120" t="s">
        <v>23</v>
      </c>
      <c r="P29" s="121"/>
      <c r="Q29" s="121"/>
      <c r="R29" s="121"/>
      <c r="S29" s="121"/>
      <c r="T29" s="121"/>
      <c r="U29" s="121"/>
      <c r="V29" s="121"/>
      <c r="W29" s="122"/>
    </row>
    <row r="30" spans="3:23" x14ac:dyDescent="0.4">
      <c r="C30" s="114"/>
      <c r="D30" s="115"/>
      <c r="E30" s="115"/>
      <c r="F30" s="115"/>
      <c r="G30" s="115"/>
      <c r="H30" s="115"/>
      <c r="I30" s="115"/>
      <c r="J30" s="116"/>
      <c r="K30" s="7"/>
      <c r="M30" s="6"/>
      <c r="O30" s="123"/>
      <c r="P30" s="124"/>
      <c r="Q30" s="124"/>
      <c r="R30" s="124"/>
      <c r="S30" s="124"/>
      <c r="T30" s="124"/>
      <c r="U30" s="124"/>
      <c r="V30" s="124"/>
      <c r="W30" s="125"/>
    </row>
    <row r="31" spans="3:23" x14ac:dyDescent="0.4">
      <c r="C31" s="114"/>
      <c r="D31" s="115"/>
      <c r="E31" s="115"/>
      <c r="F31" s="115"/>
      <c r="G31" s="115"/>
      <c r="H31" s="115"/>
      <c r="I31" s="115"/>
      <c r="J31" s="116"/>
      <c r="K31" s="7"/>
      <c r="M31" s="6"/>
      <c r="O31" s="123"/>
      <c r="P31" s="124"/>
      <c r="Q31" s="124"/>
      <c r="R31" s="124"/>
      <c r="S31" s="124"/>
      <c r="T31" s="124"/>
      <c r="U31" s="124"/>
      <c r="V31" s="124"/>
      <c r="W31" s="125"/>
    </row>
    <row r="32" spans="3:23" x14ac:dyDescent="0.4">
      <c r="C32" s="114"/>
      <c r="D32" s="115"/>
      <c r="E32" s="115"/>
      <c r="F32" s="115"/>
      <c r="G32" s="115"/>
      <c r="H32" s="115"/>
      <c r="I32" s="115"/>
      <c r="J32" s="116"/>
      <c r="K32" s="7"/>
      <c r="M32" s="6"/>
      <c r="O32" s="123"/>
      <c r="P32" s="124"/>
      <c r="Q32" s="124"/>
      <c r="R32" s="124"/>
      <c r="S32" s="124"/>
      <c r="T32" s="124"/>
      <c r="U32" s="124"/>
      <c r="V32" s="124"/>
      <c r="W32" s="125"/>
    </row>
    <row r="33" spans="3:23" x14ac:dyDescent="0.4">
      <c r="C33" s="114"/>
      <c r="D33" s="115"/>
      <c r="E33" s="115"/>
      <c r="F33" s="115"/>
      <c r="G33" s="115"/>
      <c r="H33" s="115"/>
      <c r="I33" s="115"/>
      <c r="J33" s="116"/>
      <c r="K33" s="7"/>
      <c r="M33" s="6"/>
      <c r="O33" s="123"/>
      <c r="P33" s="124"/>
      <c r="Q33" s="124"/>
      <c r="R33" s="124"/>
      <c r="S33" s="124"/>
      <c r="T33" s="124"/>
      <c r="U33" s="124"/>
      <c r="V33" s="124"/>
      <c r="W33" s="125"/>
    </row>
    <row r="34" spans="3:23" x14ac:dyDescent="0.4">
      <c r="C34" s="114"/>
      <c r="D34" s="115"/>
      <c r="E34" s="115"/>
      <c r="F34" s="115"/>
      <c r="G34" s="115"/>
      <c r="H34" s="115"/>
      <c r="I34" s="115"/>
      <c r="J34" s="116"/>
      <c r="K34" s="7"/>
      <c r="M34" s="6"/>
      <c r="O34" s="123"/>
      <c r="P34" s="124"/>
      <c r="Q34" s="124"/>
      <c r="R34" s="124"/>
      <c r="S34" s="124"/>
      <c r="T34" s="124"/>
      <c r="U34" s="124"/>
      <c r="V34" s="124"/>
      <c r="W34" s="125"/>
    </row>
    <row r="35" spans="3:23" x14ac:dyDescent="0.4">
      <c r="C35" s="114"/>
      <c r="D35" s="115"/>
      <c r="E35" s="115"/>
      <c r="F35" s="115"/>
      <c r="G35" s="115"/>
      <c r="H35" s="115"/>
      <c r="I35" s="115"/>
      <c r="J35" s="116"/>
      <c r="K35" s="7"/>
      <c r="M35" s="6"/>
      <c r="O35" s="123"/>
      <c r="P35" s="124"/>
      <c r="Q35" s="124"/>
      <c r="R35" s="124"/>
      <c r="S35" s="124"/>
      <c r="T35" s="124"/>
      <c r="U35" s="124"/>
      <c r="V35" s="124"/>
      <c r="W35" s="125"/>
    </row>
    <row r="36" spans="3:23" x14ac:dyDescent="0.4">
      <c r="C36" s="114"/>
      <c r="D36" s="115"/>
      <c r="E36" s="115"/>
      <c r="F36" s="115"/>
      <c r="G36" s="115"/>
      <c r="H36" s="115"/>
      <c r="I36" s="115"/>
      <c r="J36" s="116"/>
      <c r="K36" s="7"/>
      <c r="M36" s="6"/>
      <c r="O36" s="123"/>
      <c r="P36" s="124"/>
      <c r="Q36" s="124"/>
      <c r="R36" s="124"/>
      <c r="S36" s="124"/>
      <c r="T36" s="124"/>
      <c r="U36" s="124"/>
      <c r="V36" s="124"/>
      <c r="W36" s="125"/>
    </row>
    <row r="37" spans="3:23" x14ac:dyDescent="0.4">
      <c r="C37" s="117"/>
      <c r="D37" s="118"/>
      <c r="E37" s="118"/>
      <c r="F37" s="118"/>
      <c r="G37" s="118"/>
      <c r="H37" s="118"/>
      <c r="I37" s="118"/>
      <c r="J37" s="119"/>
      <c r="K37" s="7"/>
      <c r="M37" s="6"/>
      <c r="O37" s="126"/>
      <c r="P37" s="127"/>
      <c r="Q37" s="127"/>
      <c r="R37" s="127"/>
      <c r="S37" s="127"/>
      <c r="T37" s="127"/>
      <c r="U37" s="127"/>
      <c r="V37" s="127"/>
      <c r="W37" s="128"/>
    </row>
    <row r="38" spans="3:23" x14ac:dyDescent="0.4">
      <c r="M38" s="6"/>
    </row>
    <row r="42" spans="3:23" x14ac:dyDescent="0.4">
      <c r="D42" s="8"/>
    </row>
  </sheetData>
  <sheetProtection algorithmName="SHA-512" hashValue="J21lcGYxj8yhyc9sS/qTIVaU1tCT2lheNYNHqCZsQ+5CnPxq82FeZyZ5exSlm7DDTagBrKyfHgBQCHEDDwaHfQ==" saltValue="3OhWYOaLmB0EiA4WWRZX+Q==" spinCount="100000" sheet="1" selectLockedCells="1"/>
  <mergeCells count="72">
    <mergeCell ref="C29:J37"/>
    <mergeCell ref="P27:R27"/>
    <mergeCell ref="S27:U27"/>
    <mergeCell ref="O29:W37"/>
    <mergeCell ref="P24:R24"/>
    <mergeCell ref="S24:U24"/>
    <mergeCell ref="P25:R25"/>
    <mergeCell ref="S25:U25"/>
    <mergeCell ref="P26:R26"/>
    <mergeCell ref="S26:U26"/>
    <mergeCell ref="P21:R21"/>
    <mergeCell ref="S21:U21"/>
    <mergeCell ref="P22:R22"/>
    <mergeCell ref="S22:U22"/>
    <mergeCell ref="P23:R23"/>
    <mergeCell ref="S23:U23"/>
    <mergeCell ref="P16:R16"/>
    <mergeCell ref="S16:U16"/>
    <mergeCell ref="P18:R18"/>
    <mergeCell ref="S18:U18"/>
    <mergeCell ref="P20:U20"/>
    <mergeCell ref="P13:P14"/>
    <mergeCell ref="Q13:R13"/>
    <mergeCell ref="S13:U13"/>
    <mergeCell ref="Q14:R14"/>
    <mergeCell ref="S14:U14"/>
    <mergeCell ref="P11:P12"/>
    <mergeCell ref="Q11:R11"/>
    <mergeCell ref="S11:U11"/>
    <mergeCell ref="Q12:R12"/>
    <mergeCell ref="S12:U12"/>
    <mergeCell ref="U1:W1"/>
    <mergeCell ref="O2:W2"/>
    <mergeCell ref="T4:W7"/>
    <mergeCell ref="O7:R7"/>
    <mergeCell ref="O9:W9"/>
    <mergeCell ref="G21:I21"/>
    <mergeCell ref="D27:F27"/>
    <mergeCell ref="G27:I27"/>
    <mergeCell ref="D22:F22"/>
    <mergeCell ref="G22:I22"/>
    <mergeCell ref="D25:F25"/>
    <mergeCell ref="G25:I25"/>
    <mergeCell ref="D26:F26"/>
    <mergeCell ref="G26:I26"/>
    <mergeCell ref="D23:F23"/>
    <mergeCell ref="G23:I23"/>
    <mergeCell ref="D24:F24"/>
    <mergeCell ref="G24:I24"/>
    <mergeCell ref="D21:F21"/>
    <mergeCell ref="D11:D12"/>
    <mergeCell ref="E11:F11"/>
    <mergeCell ref="G11:I11"/>
    <mergeCell ref="E12:F12"/>
    <mergeCell ref="G12:I12"/>
    <mergeCell ref="I1:K1"/>
    <mergeCell ref="C2:K2"/>
    <mergeCell ref="H4:K7"/>
    <mergeCell ref="C9:K9"/>
    <mergeCell ref="B6:C6"/>
    <mergeCell ref="B7:F7"/>
    <mergeCell ref="B4:D4"/>
    <mergeCell ref="E13:F13"/>
    <mergeCell ref="G13:I13"/>
    <mergeCell ref="E14:F14"/>
    <mergeCell ref="G14:I14"/>
    <mergeCell ref="D13:D14"/>
    <mergeCell ref="D18:F18"/>
    <mergeCell ref="D16:F16"/>
    <mergeCell ref="G16:I16"/>
    <mergeCell ref="D20:I20"/>
    <mergeCell ref="G18:H18"/>
  </mergeCells>
  <phoneticPr fontId="2"/>
  <pageMargins left="0.7" right="0.7" top="0.75" bottom="0.75" header="0.3" footer="0.3"/>
  <pageSetup paperSize="9" scale="74"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6</xdr:col>
                    <xdr:colOff>76200</xdr:colOff>
                    <xdr:row>15</xdr:row>
                    <xdr:rowOff>38100</xdr:rowOff>
                  </from>
                  <to>
                    <xdr:col>7</xdr:col>
                    <xdr:colOff>209550</xdr:colOff>
                    <xdr:row>16</xdr:row>
                    <xdr:rowOff>47625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7</xdr:col>
                    <xdr:colOff>95250</xdr:colOff>
                    <xdr:row>15</xdr:row>
                    <xdr:rowOff>38100</xdr:rowOff>
                  </from>
                  <to>
                    <xdr:col>8</xdr:col>
                    <xdr:colOff>142875</xdr:colOff>
                    <xdr:row>16</xdr:row>
                    <xdr:rowOff>57150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8</xdr:col>
                    <xdr:colOff>133350</xdr:colOff>
                    <xdr:row>15</xdr:row>
                    <xdr:rowOff>38100</xdr:rowOff>
                  </from>
                  <to>
                    <xdr:col>9</xdr:col>
                    <xdr:colOff>0</xdr:colOff>
                    <xdr:row>16</xdr:row>
                    <xdr:rowOff>57150</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18</xdr:col>
                    <xdr:colOff>76200</xdr:colOff>
                    <xdr:row>15</xdr:row>
                    <xdr:rowOff>38100</xdr:rowOff>
                  </from>
                  <to>
                    <xdr:col>19</xdr:col>
                    <xdr:colOff>209550</xdr:colOff>
                    <xdr:row>16</xdr:row>
                    <xdr:rowOff>47625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19</xdr:col>
                    <xdr:colOff>95250</xdr:colOff>
                    <xdr:row>15</xdr:row>
                    <xdr:rowOff>38100</xdr:rowOff>
                  </from>
                  <to>
                    <xdr:col>20</xdr:col>
                    <xdr:colOff>142875</xdr:colOff>
                    <xdr:row>16</xdr:row>
                    <xdr:rowOff>57150</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20</xdr:col>
                    <xdr:colOff>133350</xdr:colOff>
                    <xdr:row>15</xdr:row>
                    <xdr:rowOff>38100</xdr:rowOff>
                  </from>
                  <to>
                    <xdr:col>21</xdr:col>
                    <xdr:colOff>0</xdr:colOff>
                    <xdr:row>16</xdr:row>
                    <xdr:rowOff>57150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autoPageBreaks="0"/>
  </sheetPr>
  <dimension ref="A1:U38"/>
  <sheetViews>
    <sheetView showGridLines="0" zoomScaleNormal="100" zoomScaleSheetLayoutView="85" workbookViewId="0">
      <selection activeCell="A4" sqref="A4:B4"/>
    </sheetView>
  </sheetViews>
  <sheetFormatPr defaultColWidth="9" defaultRowHeight="18.75" x14ac:dyDescent="0.4"/>
  <cols>
    <col min="1" max="1" width="20.25" bestFit="1" customWidth="1"/>
    <col min="2" max="3" width="9.375" customWidth="1"/>
    <col min="4" max="4" width="8.75" customWidth="1"/>
    <col min="7" max="7" width="11.25" customWidth="1"/>
    <col min="10" max="10" width="3.375" customWidth="1"/>
    <col min="11" max="11" width="1.75" customWidth="1"/>
    <col min="12" max="12" width="3.375" customWidth="1"/>
    <col min="13" max="13" width="20.25" bestFit="1" customWidth="1"/>
    <col min="14" max="15" width="9.375" customWidth="1"/>
    <col min="16" max="16" width="8.75" customWidth="1"/>
    <col min="19" max="19" width="11.25" customWidth="1"/>
  </cols>
  <sheetData>
    <row r="1" spans="1:21" x14ac:dyDescent="0.4">
      <c r="G1" s="129" t="s">
        <v>0</v>
      </c>
      <c r="H1" s="129"/>
      <c r="I1" s="129"/>
      <c r="J1" s="5"/>
      <c r="K1" s="6"/>
      <c r="L1" s="5"/>
      <c r="S1" s="129" t="s">
        <v>84</v>
      </c>
      <c r="T1" s="129"/>
      <c r="U1" s="129"/>
    </row>
    <row r="2" spans="1:21" ht="34.15" customHeight="1" x14ac:dyDescent="0.4">
      <c r="A2" s="78" t="s">
        <v>1</v>
      </c>
      <c r="B2" s="78"/>
      <c r="C2" s="78"/>
      <c r="D2" s="78"/>
      <c r="E2" s="78"/>
      <c r="F2" s="78"/>
      <c r="G2" s="78"/>
      <c r="H2" s="78"/>
      <c r="I2" s="78"/>
      <c r="J2" s="35"/>
      <c r="K2" s="6"/>
      <c r="L2" s="35"/>
      <c r="M2" s="78" t="s">
        <v>1</v>
      </c>
      <c r="N2" s="78"/>
      <c r="O2" s="78"/>
      <c r="P2" s="78"/>
      <c r="Q2" s="78"/>
      <c r="R2" s="78"/>
      <c r="S2" s="78"/>
      <c r="T2" s="78"/>
      <c r="U2" s="78"/>
    </row>
    <row r="3" spans="1:21" ht="19.5" thickBot="1" x14ac:dyDescent="0.45">
      <c r="F3" s="1"/>
      <c r="G3" s="1"/>
      <c r="H3" s="1"/>
      <c r="I3" s="1"/>
      <c r="K3" s="6"/>
      <c r="R3" s="1"/>
      <c r="S3" s="1"/>
      <c r="T3" s="1"/>
      <c r="U3" s="1"/>
    </row>
    <row r="4" spans="1:21" ht="28.9" customHeight="1" x14ac:dyDescent="0.4">
      <c r="A4" s="133"/>
      <c r="B4" s="133"/>
      <c r="C4" t="s">
        <v>2</v>
      </c>
      <c r="E4" s="2"/>
      <c r="F4" s="79" t="s">
        <v>3</v>
      </c>
      <c r="G4" s="80"/>
      <c r="H4" s="80"/>
      <c r="I4" s="81"/>
      <c r="J4" s="36"/>
      <c r="K4" s="6"/>
      <c r="L4" s="36"/>
      <c r="M4" s="37" t="s">
        <v>85</v>
      </c>
      <c r="N4" t="s">
        <v>2</v>
      </c>
      <c r="Q4" s="2"/>
      <c r="R4" s="79" t="s">
        <v>86</v>
      </c>
      <c r="S4" s="80"/>
      <c r="T4" s="80"/>
      <c r="U4" s="81"/>
    </row>
    <row r="5" spans="1:21" ht="9.6" customHeight="1" x14ac:dyDescent="0.4">
      <c r="E5" s="2"/>
      <c r="F5" s="82"/>
      <c r="G5" s="77"/>
      <c r="H5" s="77"/>
      <c r="I5" s="83"/>
      <c r="J5" s="36"/>
      <c r="K5" s="6"/>
      <c r="L5" s="36"/>
      <c r="Q5" s="2"/>
      <c r="R5" s="82"/>
      <c r="S5" s="77"/>
      <c r="T5" s="77"/>
      <c r="U5" s="83"/>
    </row>
    <row r="6" spans="1:21" x14ac:dyDescent="0.4">
      <c r="A6" s="3" t="s">
        <v>4</v>
      </c>
      <c r="E6" s="2"/>
      <c r="F6" s="82"/>
      <c r="G6" s="77"/>
      <c r="H6" s="77"/>
      <c r="I6" s="83"/>
      <c r="J6" s="36"/>
      <c r="K6" s="6"/>
      <c r="L6" s="36"/>
      <c r="M6" s="3" t="s">
        <v>4</v>
      </c>
      <c r="Q6" s="2"/>
      <c r="R6" s="82"/>
      <c r="S6" s="77"/>
      <c r="T6" s="77"/>
      <c r="U6" s="83"/>
    </row>
    <row r="7" spans="1:21" ht="32.450000000000003" customHeight="1" thickBot="1" x14ac:dyDescent="0.45">
      <c r="A7" s="130"/>
      <c r="B7" s="130"/>
      <c r="C7" s="130"/>
      <c r="D7" s="130"/>
      <c r="E7" s="2"/>
      <c r="F7" s="84"/>
      <c r="G7" s="85"/>
      <c r="H7" s="85"/>
      <c r="I7" s="86"/>
      <c r="J7" s="36"/>
      <c r="K7" s="6"/>
      <c r="L7" s="36"/>
      <c r="M7" s="131" t="s">
        <v>87</v>
      </c>
      <c r="N7" s="132"/>
      <c r="O7" s="132"/>
      <c r="P7" s="132"/>
      <c r="Q7" s="2"/>
      <c r="R7" s="84"/>
      <c r="S7" s="85"/>
      <c r="T7" s="85"/>
      <c r="U7" s="86"/>
    </row>
    <row r="8" spans="1:21" x14ac:dyDescent="0.4">
      <c r="K8" s="6"/>
    </row>
    <row r="9" spans="1:21" x14ac:dyDescent="0.4">
      <c r="A9" s="87" t="s">
        <v>5</v>
      </c>
      <c r="B9" s="87"/>
      <c r="C9" s="87"/>
      <c r="D9" s="87"/>
      <c r="E9" s="87"/>
      <c r="F9" s="87"/>
      <c r="G9" s="87"/>
      <c r="H9" s="87"/>
      <c r="I9" s="87"/>
      <c r="J9" s="4"/>
      <c r="K9" s="6"/>
      <c r="L9" s="4"/>
      <c r="M9" s="87" t="s">
        <v>5</v>
      </c>
      <c r="N9" s="87"/>
      <c r="O9" s="87"/>
      <c r="P9" s="87"/>
      <c r="Q9" s="87"/>
      <c r="R9" s="87"/>
      <c r="S9" s="87"/>
      <c r="T9" s="87"/>
      <c r="U9" s="87"/>
    </row>
    <row r="10" spans="1:21" x14ac:dyDescent="0.4">
      <c r="K10" s="6"/>
    </row>
    <row r="11" spans="1:21" ht="31.15" customHeight="1" x14ac:dyDescent="0.4">
      <c r="B11" s="74" t="s">
        <v>88</v>
      </c>
      <c r="C11" s="74" t="s">
        <v>7</v>
      </c>
      <c r="D11" s="74"/>
      <c r="E11" s="90"/>
      <c r="F11" s="90"/>
      <c r="G11" s="90"/>
      <c r="K11" s="6"/>
      <c r="N11" s="74" t="s">
        <v>88</v>
      </c>
      <c r="O11" s="74" t="s">
        <v>7</v>
      </c>
      <c r="P11" s="74"/>
      <c r="Q11" s="134" t="s">
        <v>89</v>
      </c>
      <c r="R11" s="135"/>
      <c r="S11" s="135"/>
    </row>
    <row r="12" spans="1:21" ht="31.15" customHeight="1" x14ac:dyDescent="0.4">
      <c r="B12" s="74"/>
      <c r="C12" s="74" t="s">
        <v>90</v>
      </c>
      <c r="D12" s="74"/>
      <c r="E12" s="90"/>
      <c r="F12" s="90"/>
      <c r="G12" s="90"/>
      <c r="K12" s="6"/>
      <c r="N12" s="74"/>
      <c r="O12" s="74" t="s">
        <v>90</v>
      </c>
      <c r="P12" s="74"/>
      <c r="Q12" s="134" t="s">
        <v>91</v>
      </c>
      <c r="R12" s="135"/>
      <c r="S12" s="135"/>
    </row>
    <row r="13" spans="1:21" x14ac:dyDescent="0.4">
      <c r="K13" s="6"/>
    </row>
    <row r="14" spans="1:21" ht="35.450000000000003" customHeight="1" x14ac:dyDescent="0.4">
      <c r="B14" s="69" t="s">
        <v>10</v>
      </c>
      <c r="C14" s="70"/>
      <c r="D14" s="70"/>
      <c r="E14" s="70"/>
      <c r="F14" s="70"/>
      <c r="G14" s="71"/>
      <c r="K14" s="6"/>
      <c r="N14" s="69" t="s">
        <v>10</v>
      </c>
      <c r="O14" s="70"/>
      <c r="P14" s="70"/>
      <c r="Q14" s="70"/>
      <c r="R14" s="70"/>
      <c r="S14" s="71"/>
    </row>
    <row r="15" spans="1:21" ht="33" customHeight="1" x14ac:dyDescent="0.4">
      <c r="B15" s="74" t="s">
        <v>92</v>
      </c>
      <c r="C15" s="74"/>
      <c r="D15" s="74"/>
      <c r="E15" s="136">
        <v>0</v>
      </c>
      <c r="F15" s="136"/>
      <c r="G15" s="136"/>
      <c r="K15" s="6"/>
      <c r="N15" s="74" t="s">
        <v>92</v>
      </c>
      <c r="O15" s="74"/>
      <c r="P15" s="74"/>
      <c r="Q15" s="137">
        <v>1600000</v>
      </c>
      <c r="R15" s="137"/>
      <c r="S15" s="137"/>
    </row>
    <row r="16" spans="1:21" ht="33" customHeight="1" x14ac:dyDescent="0.4">
      <c r="B16" s="74" t="s">
        <v>93</v>
      </c>
      <c r="C16" s="74"/>
      <c r="D16" s="74"/>
      <c r="E16" s="136">
        <v>0</v>
      </c>
      <c r="F16" s="136"/>
      <c r="G16" s="136"/>
      <c r="K16" s="6"/>
      <c r="N16" s="74" t="s">
        <v>93</v>
      </c>
      <c r="O16" s="74"/>
      <c r="P16" s="74"/>
      <c r="Q16" s="137">
        <v>150000</v>
      </c>
      <c r="R16" s="137"/>
      <c r="S16" s="137"/>
    </row>
    <row r="17" spans="2:19" ht="33" customHeight="1" x14ac:dyDescent="0.4">
      <c r="B17" s="65" t="s">
        <v>101</v>
      </c>
      <c r="C17" s="74"/>
      <c r="D17" s="74"/>
      <c r="E17" s="136">
        <v>0</v>
      </c>
      <c r="F17" s="136"/>
      <c r="G17" s="136"/>
      <c r="K17" s="6"/>
      <c r="N17" s="65" t="s">
        <v>101</v>
      </c>
      <c r="O17" s="74"/>
      <c r="P17" s="74"/>
      <c r="Q17" s="137">
        <v>1200000</v>
      </c>
      <c r="R17" s="137"/>
      <c r="S17" s="137"/>
    </row>
    <row r="18" spans="2:19" ht="33" customHeight="1" x14ac:dyDescent="0.4">
      <c r="B18" s="74" t="s">
        <v>94</v>
      </c>
      <c r="C18" s="74"/>
      <c r="D18" s="74"/>
      <c r="E18" s="136">
        <v>0</v>
      </c>
      <c r="F18" s="136"/>
      <c r="G18" s="136"/>
      <c r="K18" s="6"/>
      <c r="N18" s="74" t="s">
        <v>94</v>
      </c>
      <c r="O18" s="74"/>
      <c r="P18" s="74"/>
      <c r="Q18" s="137">
        <v>300000</v>
      </c>
      <c r="R18" s="137"/>
      <c r="S18" s="137"/>
    </row>
    <row r="19" spans="2:19" ht="33" customHeight="1" x14ac:dyDescent="0.4">
      <c r="B19" s="92" t="s">
        <v>11</v>
      </c>
      <c r="C19" s="92"/>
      <c r="D19" s="92"/>
      <c r="E19" s="138">
        <f>IF(SUM(E15:G18)=0,0,SUM(E15:G18))</f>
        <v>0</v>
      </c>
      <c r="F19" s="138"/>
      <c r="G19" s="138"/>
      <c r="K19" s="6"/>
      <c r="N19" s="92" t="s">
        <v>11</v>
      </c>
      <c r="O19" s="92"/>
      <c r="P19" s="92"/>
      <c r="Q19" s="93">
        <f>IF(SUM(Q15:S18)=0,"",SUM(Q15:S18))</f>
        <v>3250000</v>
      </c>
      <c r="R19" s="93"/>
      <c r="S19" s="93"/>
    </row>
    <row r="20" spans="2:19" ht="33" customHeight="1" x14ac:dyDescent="0.4">
      <c r="B20" s="92" t="s">
        <v>12</v>
      </c>
      <c r="C20" s="92"/>
      <c r="D20" s="92"/>
      <c r="E20" s="138">
        <f>IFERROR(E19*0.1,"")</f>
        <v>0</v>
      </c>
      <c r="F20" s="138"/>
      <c r="G20" s="138"/>
      <c r="K20" s="6"/>
      <c r="N20" s="92" t="s">
        <v>12</v>
      </c>
      <c r="O20" s="92"/>
      <c r="P20" s="92"/>
      <c r="Q20" s="93">
        <f>IFERROR(Q19*0.1,"")</f>
        <v>325000</v>
      </c>
      <c r="R20" s="93"/>
      <c r="S20" s="93"/>
    </row>
    <row r="21" spans="2:19" ht="33" customHeight="1" x14ac:dyDescent="0.4">
      <c r="B21" s="92" t="s">
        <v>13</v>
      </c>
      <c r="C21" s="92"/>
      <c r="D21" s="92"/>
      <c r="E21" s="138">
        <f>IF(SUM(E19:G20)=0,0,SUM(E19:G20))</f>
        <v>0</v>
      </c>
      <c r="F21" s="138"/>
      <c r="G21" s="138"/>
      <c r="K21" s="6"/>
      <c r="N21" s="92" t="s">
        <v>13</v>
      </c>
      <c r="O21" s="92"/>
      <c r="P21" s="92"/>
      <c r="Q21" s="93">
        <f>IF(SUM(Q19:S20)=0,"",SUM(Q19:S20))</f>
        <v>3575000</v>
      </c>
      <c r="R21" s="93"/>
      <c r="S21" s="93"/>
    </row>
    <row r="22" spans="2:19" x14ac:dyDescent="0.4">
      <c r="K22" s="6"/>
    </row>
    <row r="23" spans="2:19" ht="18" customHeight="1" x14ac:dyDescent="0.4">
      <c r="B23" s="111" t="s">
        <v>102</v>
      </c>
      <c r="C23" s="139"/>
      <c r="D23" s="139"/>
      <c r="E23" s="139"/>
      <c r="F23" s="139"/>
      <c r="G23" s="140"/>
      <c r="K23" s="6"/>
      <c r="N23" s="120" t="s">
        <v>102</v>
      </c>
      <c r="O23" s="147"/>
      <c r="P23" s="147"/>
      <c r="Q23" s="147"/>
      <c r="R23" s="147"/>
      <c r="S23" s="148"/>
    </row>
    <row r="24" spans="2:19" x14ac:dyDescent="0.4">
      <c r="B24" s="141"/>
      <c r="C24" s="142"/>
      <c r="D24" s="142"/>
      <c r="E24" s="142"/>
      <c r="F24" s="142"/>
      <c r="G24" s="143"/>
      <c r="K24" s="6"/>
      <c r="N24" s="149"/>
      <c r="O24" s="150"/>
      <c r="P24" s="150"/>
      <c r="Q24" s="150"/>
      <c r="R24" s="150"/>
      <c r="S24" s="151"/>
    </row>
    <row r="25" spans="2:19" x14ac:dyDescent="0.4">
      <c r="B25" s="141"/>
      <c r="C25" s="142"/>
      <c r="D25" s="142"/>
      <c r="E25" s="142"/>
      <c r="F25" s="142"/>
      <c r="G25" s="143"/>
      <c r="K25" s="6"/>
      <c r="N25" s="149"/>
      <c r="O25" s="150"/>
      <c r="P25" s="150"/>
      <c r="Q25" s="150"/>
      <c r="R25" s="150"/>
      <c r="S25" s="151"/>
    </row>
    <row r="26" spans="2:19" x14ac:dyDescent="0.4">
      <c r="B26" s="141"/>
      <c r="C26" s="142"/>
      <c r="D26" s="142"/>
      <c r="E26" s="142"/>
      <c r="F26" s="142"/>
      <c r="G26" s="143"/>
      <c r="K26" s="6"/>
      <c r="N26" s="149"/>
      <c r="O26" s="150"/>
      <c r="P26" s="150"/>
      <c r="Q26" s="150"/>
      <c r="R26" s="150"/>
      <c r="S26" s="151"/>
    </row>
    <row r="27" spans="2:19" x14ac:dyDescent="0.4">
      <c r="B27" s="141"/>
      <c r="C27" s="142"/>
      <c r="D27" s="142"/>
      <c r="E27" s="142"/>
      <c r="F27" s="142"/>
      <c r="G27" s="143"/>
      <c r="K27" s="6"/>
      <c r="N27" s="149"/>
      <c r="O27" s="150"/>
      <c r="P27" s="150"/>
      <c r="Q27" s="150"/>
      <c r="R27" s="150"/>
      <c r="S27" s="151"/>
    </row>
    <row r="28" spans="2:19" x14ac:dyDescent="0.4">
      <c r="B28" s="144"/>
      <c r="C28" s="145"/>
      <c r="D28" s="145"/>
      <c r="E28" s="145"/>
      <c r="F28" s="145"/>
      <c r="G28" s="146"/>
      <c r="K28" s="6"/>
      <c r="N28" s="152"/>
      <c r="O28" s="153"/>
      <c r="P28" s="153"/>
      <c r="Q28" s="153"/>
      <c r="R28" s="153"/>
      <c r="S28" s="154"/>
    </row>
    <row r="29" spans="2:19" x14ac:dyDescent="0.4">
      <c r="K29" s="6"/>
    </row>
    <row r="30" spans="2:19" x14ac:dyDescent="0.4">
      <c r="K30" s="6"/>
    </row>
    <row r="31" spans="2:19" x14ac:dyDescent="0.4">
      <c r="K31" s="6"/>
    </row>
    <row r="32" spans="2:19" x14ac:dyDescent="0.4">
      <c r="K32" s="6"/>
    </row>
    <row r="33" spans="11:11" x14ac:dyDescent="0.4">
      <c r="K33" s="6"/>
    </row>
    <row r="34" spans="11:11" x14ac:dyDescent="0.4">
      <c r="K34" s="6"/>
    </row>
    <row r="35" spans="11:11" x14ac:dyDescent="0.4">
      <c r="K35" s="6"/>
    </row>
    <row r="36" spans="11:11" x14ac:dyDescent="0.4">
      <c r="K36" s="6"/>
    </row>
    <row r="37" spans="11:11" x14ac:dyDescent="0.4">
      <c r="K37" s="6"/>
    </row>
    <row r="38" spans="11:11" x14ac:dyDescent="0.4">
      <c r="K38" s="6"/>
    </row>
  </sheetData>
  <sheetProtection algorithmName="SHA-512" hashValue="ZTQb6vHUg+HCsCdfGky1qYTvzvoLGftcsF0+taQ7hltEUNXIlTN9NOe5R9489m4MuG5SVjPA5VUGUKInPem8Jw==" saltValue="IYDp5AmthO1ef50P/eXO1g==" spinCount="100000" sheet="1" selectLockedCells="1"/>
  <mergeCells count="53">
    <mergeCell ref="B23:G28"/>
    <mergeCell ref="N23:S28"/>
    <mergeCell ref="B20:D20"/>
    <mergeCell ref="E20:G20"/>
    <mergeCell ref="N20:P20"/>
    <mergeCell ref="Q20:S20"/>
    <mergeCell ref="B21:D21"/>
    <mergeCell ref="E21:G21"/>
    <mergeCell ref="N21:P21"/>
    <mergeCell ref="Q21:S21"/>
    <mergeCell ref="B18:D18"/>
    <mergeCell ref="E18:G18"/>
    <mergeCell ref="N18:P18"/>
    <mergeCell ref="Q18:S18"/>
    <mergeCell ref="B19:D19"/>
    <mergeCell ref="E19:G19"/>
    <mergeCell ref="N19:P19"/>
    <mergeCell ref="Q19:S19"/>
    <mergeCell ref="B16:D16"/>
    <mergeCell ref="E16:G16"/>
    <mergeCell ref="N16:P16"/>
    <mergeCell ref="Q16:S16"/>
    <mergeCell ref="B17:D17"/>
    <mergeCell ref="E17:G17"/>
    <mergeCell ref="N17:P17"/>
    <mergeCell ref="Q17:S17"/>
    <mergeCell ref="B14:G14"/>
    <mergeCell ref="N14:S14"/>
    <mergeCell ref="B15:D15"/>
    <mergeCell ref="E15:G15"/>
    <mergeCell ref="N15:P15"/>
    <mergeCell ref="Q15:S15"/>
    <mergeCell ref="A9:I9"/>
    <mergeCell ref="M9:U9"/>
    <mergeCell ref="B11:B12"/>
    <mergeCell ref="C11:D11"/>
    <mergeCell ref="E11:G11"/>
    <mergeCell ref="N11:N12"/>
    <mergeCell ref="O11:P11"/>
    <mergeCell ref="Q11:S11"/>
    <mergeCell ref="C12:D12"/>
    <mergeCell ref="E12:G12"/>
    <mergeCell ref="O12:P12"/>
    <mergeCell ref="Q12:S12"/>
    <mergeCell ref="G1:I1"/>
    <mergeCell ref="S1:U1"/>
    <mergeCell ref="A2:I2"/>
    <mergeCell ref="M2:U2"/>
    <mergeCell ref="F4:I7"/>
    <mergeCell ref="R4:U7"/>
    <mergeCell ref="A7:D7"/>
    <mergeCell ref="M7:P7"/>
    <mergeCell ref="A4:B4"/>
  </mergeCells>
  <phoneticPr fontId="2"/>
  <printOptions horizontalCentered="1"/>
  <pageMargins left="0.70866141732283472" right="0.70866141732283472" top="0.74803149606299213" bottom="0.74803149606299213" header="0.31496062992125984" footer="0.31496062992125984"/>
  <pageSetup paperSize="9" scale="74" orientation="portrait" r:id="rId1"/>
  <colBreaks count="1" manualBreakCount="1">
    <brk id="10" max="1048575" man="1"/>
  </col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V30"/>
  <sheetViews>
    <sheetView showGridLines="0" zoomScaleNormal="100" zoomScaleSheetLayoutView="55" workbookViewId="0">
      <selection activeCell="F16" sqref="F16:H16"/>
    </sheetView>
  </sheetViews>
  <sheetFormatPr defaultRowHeight="18.75" x14ac:dyDescent="0.4"/>
  <cols>
    <col min="1" max="1" width="2.25" customWidth="1"/>
    <col min="2" max="2" width="15.75" customWidth="1"/>
    <col min="3" max="5" width="11.25" customWidth="1"/>
    <col min="6" max="7" width="11" customWidth="1"/>
    <col min="8" max="8" width="11.25" customWidth="1"/>
    <col min="12" max="12" width="1.75" customWidth="1"/>
    <col min="13" max="13" width="2.25" customWidth="1"/>
    <col min="14" max="14" width="15.75" customWidth="1"/>
    <col min="15" max="17" width="11.25" customWidth="1"/>
    <col min="18" max="19" width="11" customWidth="1"/>
    <col min="20" max="20" width="11.25" customWidth="1"/>
  </cols>
  <sheetData>
    <row r="1" spans="2:22" x14ac:dyDescent="0.4">
      <c r="H1" s="129" t="s">
        <v>0</v>
      </c>
      <c r="I1" s="129"/>
      <c r="J1" s="129"/>
      <c r="L1" s="6"/>
      <c r="T1" s="129" t="s">
        <v>30</v>
      </c>
      <c r="U1" s="129"/>
      <c r="V1" s="129"/>
    </row>
    <row r="2" spans="2:22" ht="34.15" customHeight="1" x14ac:dyDescent="0.4">
      <c r="B2" s="78" t="s">
        <v>1</v>
      </c>
      <c r="C2" s="78"/>
      <c r="D2" s="78"/>
      <c r="E2" s="78"/>
      <c r="F2" s="78"/>
      <c r="G2" s="78"/>
      <c r="H2" s="78"/>
      <c r="I2" s="78"/>
      <c r="J2" s="78"/>
      <c r="L2" s="6"/>
      <c r="N2" s="78" t="s">
        <v>1</v>
      </c>
      <c r="O2" s="78"/>
      <c r="P2" s="78"/>
      <c r="Q2" s="78"/>
      <c r="R2" s="78"/>
      <c r="S2" s="78"/>
      <c r="T2" s="78"/>
      <c r="U2" s="78"/>
      <c r="V2" s="78"/>
    </row>
    <row r="3" spans="2:22" ht="19.5" thickBot="1" x14ac:dyDescent="0.45">
      <c r="G3" s="1"/>
      <c r="H3" s="1"/>
      <c r="I3" s="1"/>
      <c r="J3" s="1"/>
      <c r="L3" s="6"/>
      <c r="S3" s="1"/>
      <c r="T3" s="1"/>
      <c r="U3" s="1"/>
      <c r="V3" s="1"/>
    </row>
    <row r="4" spans="2:22" ht="28.9" customHeight="1" x14ac:dyDescent="0.4">
      <c r="B4" s="169"/>
      <c r="C4" s="169"/>
      <c r="D4" s="169"/>
      <c r="E4" t="s">
        <v>2</v>
      </c>
      <c r="F4" s="2"/>
      <c r="G4" s="79" t="s">
        <v>3</v>
      </c>
      <c r="H4" s="80"/>
      <c r="I4" s="80"/>
      <c r="J4" s="81"/>
      <c r="L4" s="6"/>
      <c r="N4" s="155" t="s">
        <v>33</v>
      </c>
      <c r="O4" s="156"/>
      <c r="P4" t="s">
        <v>2</v>
      </c>
      <c r="R4" s="2"/>
      <c r="S4" s="157" t="s">
        <v>31</v>
      </c>
      <c r="T4" s="158"/>
      <c r="U4" s="158"/>
      <c r="V4" s="159"/>
    </row>
    <row r="5" spans="2:22" ht="9.6" customHeight="1" x14ac:dyDescent="0.4">
      <c r="F5" s="2"/>
      <c r="G5" s="82"/>
      <c r="H5" s="77"/>
      <c r="I5" s="77"/>
      <c r="J5" s="83"/>
      <c r="L5" s="6"/>
      <c r="R5" s="2"/>
      <c r="S5" s="160"/>
      <c r="T5" s="161"/>
      <c r="U5" s="161"/>
      <c r="V5" s="162"/>
    </row>
    <row r="6" spans="2:22" x14ac:dyDescent="0.4">
      <c r="B6" s="3" t="s">
        <v>4</v>
      </c>
      <c r="F6" s="2"/>
      <c r="G6" s="82"/>
      <c r="H6" s="77"/>
      <c r="I6" s="77"/>
      <c r="J6" s="83"/>
      <c r="L6" s="6"/>
      <c r="N6" s="3" t="s">
        <v>4</v>
      </c>
      <c r="R6" s="2"/>
      <c r="S6" s="160"/>
      <c r="T6" s="161"/>
      <c r="U6" s="161"/>
      <c r="V6" s="162"/>
    </row>
    <row r="7" spans="2:22" ht="32.450000000000003" customHeight="1" thickBot="1" x14ac:dyDescent="0.45">
      <c r="B7" s="166"/>
      <c r="C7" s="167"/>
      <c r="D7" s="167"/>
      <c r="E7" s="167"/>
      <c r="F7" s="2"/>
      <c r="G7" s="84"/>
      <c r="H7" s="85"/>
      <c r="I7" s="85"/>
      <c r="J7" s="86"/>
      <c r="L7" s="6"/>
      <c r="N7" s="168" t="s">
        <v>27</v>
      </c>
      <c r="O7" s="168"/>
      <c r="P7" s="168"/>
      <c r="Q7" s="168"/>
      <c r="R7" s="2"/>
      <c r="S7" s="163"/>
      <c r="T7" s="164"/>
      <c r="U7" s="164"/>
      <c r="V7" s="165"/>
    </row>
    <row r="8" spans="2:22" x14ac:dyDescent="0.4">
      <c r="L8" s="6"/>
    </row>
    <row r="9" spans="2:22" x14ac:dyDescent="0.4">
      <c r="B9" s="87" t="s">
        <v>5</v>
      </c>
      <c r="C9" s="87"/>
      <c r="D9" s="87"/>
      <c r="E9" s="87"/>
      <c r="F9" s="87"/>
      <c r="G9" s="87"/>
      <c r="H9" s="87"/>
      <c r="I9" s="87"/>
      <c r="J9" s="87"/>
      <c r="L9" s="6"/>
      <c r="N9" s="87" t="s">
        <v>5</v>
      </c>
      <c r="O9" s="87"/>
      <c r="P9" s="87"/>
      <c r="Q9" s="87"/>
      <c r="R9" s="87"/>
      <c r="S9" s="87"/>
      <c r="T9" s="87"/>
      <c r="U9" s="87"/>
      <c r="V9" s="87"/>
    </row>
    <row r="10" spans="2:22" x14ac:dyDescent="0.4">
      <c r="L10" s="6"/>
    </row>
    <row r="11" spans="2:22" ht="108" customHeight="1" x14ac:dyDescent="0.4">
      <c r="C11" s="170" t="s">
        <v>14</v>
      </c>
      <c r="D11" s="172" t="s">
        <v>15</v>
      </c>
      <c r="E11" s="172"/>
      <c r="F11" s="173"/>
      <c r="G11" s="173"/>
      <c r="H11" s="173"/>
      <c r="L11" s="6"/>
      <c r="O11" s="170" t="s">
        <v>14</v>
      </c>
      <c r="P11" s="74" t="s">
        <v>15</v>
      </c>
      <c r="Q11" s="74"/>
      <c r="R11" s="175" t="s">
        <v>34</v>
      </c>
      <c r="S11" s="175"/>
      <c r="T11" s="175"/>
    </row>
    <row r="12" spans="2:22" ht="71.25" customHeight="1" x14ac:dyDescent="0.4">
      <c r="C12" s="171"/>
      <c r="D12" s="176" t="s">
        <v>16</v>
      </c>
      <c r="E12" s="176"/>
      <c r="F12" s="177"/>
      <c r="G12" s="177"/>
      <c r="H12" s="177"/>
      <c r="L12" s="6"/>
      <c r="O12" s="174"/>
      <c r="P12" s="76" t="s">
        <v>16</v>
      </c>
      <c r="Q12" s="76"/>
      <c r="R12" s="175" t="s">
        <v>35</v>
      </c>
      <c r="S12" s="175"/>
      <c r="T12" s="175"/>
    </row>
    <row r="13" spans="2:22" ht="14.45" customHeight="1" x14ac:dyDescent="0.4">
      <c r="C13" s="4"/>
      <c r="D13" s="4"/>
      <c r="E13" s="4"/>
      <c r="F13" s="5"/>
      <c r="G13" s="5"/>
      <c r="H13" s="5"/>
      <c r="L13" s="6"/>
      <c r="O13" s="4"/>
      <c r="P13" s="4"/>
      <c r="Q13" s="4"/>
      <c r="R13" s="5"/>
      <c r="S13" s="5"/>
      <c r="T13" s="5"/>
    </row>
    <row r="14" spans="2:22" ht="13.15" customHeight="1" x14ac:dyDescent="0.4">
      <c r="L14" s="6"/>
    </row>
    <row r="15" spans="2:22" ht="35.450000000000003" customHeight="1" x14ac:dyDescent="0.4">
      <c r="C15" s="69" t="s">
        <v>10</v>
      </c>
      <c r="D15" s="70"/>
      <c r="E15" s="70"/>
      <c r="F15" s="70"/>
      <c r="G15" s="70"/>
      <c r="H15" s="71"/>
      <c r="L15" s="6"/>
      <c r="O15" s="69" t="s">
        <v>10</v>
      </c>
      <c r="P15" s="70"/>
      <c r="Q15" s="70"/>
      <c r="R15" s="70"/>
      <c r="S15" s="70"/>
      <c r="T15" s="71"/>
    </row>
    <row r="16" spans="2:22" ht="59.45" customHeight="1" x14ac:dyDescent="0.4">
      <c r="C16" s="178" t="s">
        <v>98</v>
      </c>
      <c r="D16" s="172"/>
      <c r="E16" s="172"/>
      <c r="F16" s="179">
        <v>0</v>
      </c>
      <c r="G16" s="179"/>
      <c r="H16" s="179"/>
      <c r="L16" s="6"/>
      <c r="O16" s="178" t="s">
        <v>98</v>
      </c>
      <c r="P16" s="172"/>
      <c r="Q16" s="172"/>
      <c r="R16" s="180">
        <v>500000</v>
      </c>
      <c r="S16" s="180"/>
      <c r="T16" s="180"/>
    </row>
    <row r="17" spans="2:21" ht="33" customHeight="1" x14ac:dyDescent="0.4">
      <c r="C17" s="181" t="s">
        <v>99</v>
      </c>
      <c r="D17" s="182"/>
      <c r="E17" s="183"/>
      <c r="F17" s="184">
        <v>0</v>
      </c>
      <c r="G17" s="184"/>
      <c r="H17" s="184"/>
      <c r="L17" s="6"/>
      <c r="O17" s="181" t="s">
        <v>99</v>
      </c>
      <c r="P17" s="182"/>
      <c r="Q17" s="183"/>
      <c r="R17" s="180">
        <v>200000</v>
      </c>
      <c r="S17" s="180"/>
      <c r="T17" s="180"/>
    </row>
    <row r="18" spans="2:21" ht="33" customHeight="1" x14ac:dyDescent="0.4">
      <c r="C18" s="185" t="s">
        <v>100</v>
      </c>
      <c r="D18" s="185"/>
      <c r="E18" s="185"/>
      <c r="F18" s="186">
        <f>SUM(F16:H17)</f>
        <v>0</v>
      </c>
      <c r="G18" s="186"/>
      <c r="H18" s="186"/>
      <c r="L18" s="6"/>
      <c r="O18" s="185" t="s">
        <v>100</v>
      </c>
      <c r="P18" s="185"/>
      <c r="Q18" s="185"/>
      <c r="R18" s="180">
        <f>SUM(R16:T17)</f>
        <v>700000</v>
      </c>
      <c r="S18" s="180"/>
      <c r="T18" s="180"/>
    </row>
    <row r="19" spans="2:21" ht="33" customHeight="1" x14ac:dyDescent="0.4">
      <c r="C19" s="185" t="s">
        <v>12</v>
      </c>
      <c r="D19" s="185"/>
      <c r="E19" s="185"/>
      <c r="F19" s="187">
        <f>IFERROR(F18*0.1,"")</f>
        <v>0</v>
      </c>
      <c r="G19" s="188"/>
      <c r="H19" s="189"/>
      <c r="L19" s="6"/>
      <c r="O19" s="92" t="s">
        <v>12</v>
      </c>
      <c r="P19" s="92"/>
      <c r="Q19" s="92"/>
      <c r="R19" s="190">
        <f>IFERROR(R18*0.1,"")</f>
        <v>70000</v>
      </c>
      <c r="S19" s="191"/>
      <c r="T19" s="192"/>
    </row>
    <row r="20" spans="2:21" ht="33" customHeight="1" x14ac:dyDescent="0.4">
      <c r="C20" s="185" t="s">
        <v>13</v>
      </c>
      <c r="D20" s="185"/>
      <c r="E20" s="185"/>
      <c r="F20" s="186">
        <f>SUM(F18:H19)</f>
        <v>0</v>
      </c>
      <c r="G20" s="186"/>
      <c r="H20" s="186"/>
      <c r="L20" s="6"/>
      <c r="O20" s="92" t="s">
        <v>13</v>
      </c>
      <c r="P20" s="92"/>
      <c r="Q20" s="92"/>
      <c r="R20" s="180">
        <f>SUM(R18:T19)</f>
        <v>770000</v>
      </c>
      <c r="S20" s="180"/>
      <c r="T20" s="180"/>
    </row>
    <row r="21" spans="2:21" x14ac:dyDescent="0.4">
      <c r="L21" s="6"/>
    </row>
    <row r="22" spans="2:21" x14ac:dyDescent="0.4">
      <c r="B22" s="111" t="s">
        <v>23</v>
      </c>
      <c r="C22" s="112"/>
      <c r="D22" s="112"/>
      <c r="E22" s="112"/>
      <c r="F22" s="112"/>
      <c r="G22" s="112"/>
      <c r="H22" s="112"/>
      <c r="I22" s="113"/>
      <c r="L22" s="6"/>
      <c r="N22" s="120" t="s">
        <v>23</v>
      </c>
      <c r="O22" s="121"/>
      <c r="P22" s="121"/>
      <c r="Q22" s="121"/>
      <c r="R22" s="121"/>
      <c r="S22" s="121"/>
      <c r="T22" s="121"/>
      <c r="U22" s="122"/>
    </row>
    <row r="23" spans="2:21" x14ac:dyDescent="0.4">
      <c r="B23" s="114"/>
      <c r="C23" s="115"/>
      <c r="D23" s="115"/>
      <c r="E23" s="115"/>
      <c r="F23" s="115"/>
      <c r="G23" s="115"/>
      <c r="H23" s="115"/>
      <c r="I23" s="116"/>
      <c r="L23" s="6"/>
      <c r="N23" s="123"/>
      <c r="O23" s="124"/>
      <c r="P23" s="124"/>
      <c r="Q23" s="124"/>
      <c r="R23" s="124"/>
      <c r="S23" s="124"/>
      <c r="T23" s="124"/>
      <c r="U23" s="125"/>
    </row>
    <row r="24" spans="2:21" ht="18" customHeight="1" x14ac:dyDescent="0.4">
      <c r="B24" s="114"/>
      <c r="C24" s="115"/>
      <c r="D24" s="115"/>
      <c r="E24" s="115"/>
      <c r="F24" s="115"/>
      <c r="G24" s="115"/>
      <c r="H24" s="115"/>
      <c r="I24" s="116"/>
      <c r="L24" s="6"/>
      <c r="N24" s="123"/>
      <c r="O24" s="124"/>
      <c r="P24" s="124"/>
      <c r="Q24" s="124"/>
      <c r="R24" s="124"/>
      <c r="S24" s="124"/>
      <c r="T24" s="124"/>
      <c r="U24" s="125"/>
    </row>
    <row r="25" spans="2:21" x14ac:dyDescent="0.4">
      <c r="B25" s="114"/>
      <c r="C25" s="115"/>
      <c r="D25" s="115"/>
      <c r="E25" s="115"/>
      <c r="F25" s="115"/>
      <c r="G25" s="115"/>
      <c r="H25" s="115"/>
      <c r="I25" s="116"/>
      <c r="L25" s="6"/>
      <c r="N25" s="123"/>
      <c r="O25" s="124"/>
      <c r="P25" s="124"/>
      <c r="Q25" s="124"/>
      <c r="R25" s="124"/>
      <c r="S25" s="124"/>
      <c r="T25" s="124"/>
      <c r="U25" s="125"/>
    </row>
    <row r="26" spans="2:21" x14ac:dyDescent="0.4">
      <c r="B26" s="114"/>
      <c r="C26" s="115"/>
      <c r="D26" s="115"/>
      <c r="E26" s="115"/>
      <c r="F26" s="115"/>
      <c r="G26" s="115"/>
      <c r="H26" s="115"/>
      <c r="I26" s="116"/>
      <c r="L26" s="6"/>
      <c r="N26" s="123"/>
      <c r="O26" s="124"/>
      <c r="P26" s="124"/>
      <c r="Q26" s="124"/>
      <c r="R26" s="124"/>
      <c r="S26" s="124"/>
      <c r="T26" s="124"/>
      <c r="U26" s="125"/>
    </row>
    <row r="27" spans="2:21" x14ac:dyDescent="0.4">
      <c r="B27" s="114"/>
      <c r="C27" s="115"/>
      <c r="D27" s="115"/>
      <c r="E27" s="115"/>
      <c r="F27" s="115"/>
      <c r="G27" s="115"/>
      <c r="H27" s="115"/>
      <c r="I27" s="116"/>
      <c r="L27" s="6"/>
      <c r="N27" s="123"/>
      <c r="O27" s="124"/>
      <c r="P27" s="124"/>
      <c r="Q27" s="124"/>
      <c r="R27" s="124"/>
      <c r="S27" s="124"/>
      <c r="T27" s="124"/>
      <c r="U27" s="125"/>
    </row>
    <row r="28" spans="2:21" x14ac:dyDescent="0.4">
      <c r="B28" s="114"/>
      <c r="C28" s="115"/>
      <c r="D28" s="115"/>
      <c r="E28" s="115"/>
      <c r="F28" s="115"/>
      <c r="G28" s="115"/>
      <c r="H28" s="115"/>
      <c r="I28" s="116"/>
      <c r="L28" s="6"/>
      <c r="N28" s="123"/>
      <c r="O28" s="124"/>
      <c r="P28" s="124"/>
      <c r="Q28" s="124"/>
      <c r="R28" s="124"/>
      <c r="S28" s="124"/>
      <c r="T28" s="124"/>
      <c r="U28" s="125"/>
    </row>
    <row r="29" spans="2:21" x14ac:dyDescent="0.4">
      <c r="B29" s="117"/>
      <c r="C29" s="118"/>
      <c r="D29" s="118"/>
      <c r="E29" s="118"/>
      <c r="F29" s="118"/>
      <c r="G29" s="118"/>
      <c r="H29" s="118"/>
      <c r="I29" s="119"/>
      <c r="L29" s="6"/>
      <c r="N29" s="126"/>
      <c r="O29" s="127"/>
      <c r="P29" s="127"/>
      <c r="Q29" s="127"/>
      <c r="R29" s="127"/>
      <c r="S29" s="127"/>
      <c r="T29" s="127"/>
      <c r="U29" s="128"/>
    </row>
    <row r="30" spans="2:21" x14ac:dyDescent="0.4">
      <c r="L30" s="6"/>
    </row>
  </sheetData>
  <sheetProtection algorithmName="SHA-512" hashValue="oucmT5RRWjsS9vMuXS1NFBZ670bz2COgpIKpj5bYLdxxBm0opwr5VoFthNSskNBVZZD+69OL7T+74KwjxNqC0g==" saltValue="gE9TwQDhSuPgr8NERo9lOg==" spinCount="100000" sheet="1" selectLockedCells="1"/>
  <mergeCells count="46">
    <mergeCell ref="B22:I29"/>
    <mergeCell ref="N22:U29"/>
    <mergeCell ref="C19:E19"/>
    <mergeCell ref="F19:H19"/>
    <mergeCell ref="O19:Q19"/>
    <mergeCell ref="R19:T19"/>
    <mergeCell ref="C20:E20"/>
    <mergeCell ref="F20:H20"/>
    <mergeCell ref="O20:Q20"/>
    <mergeCell ref="R20:T20"/>
    <mergeCell ref="C17:E17"/>
    <mergeCell ref="F17:H17"/>
    <mergeCell ref="O17:Q17"/>
    <mergeCell ref="R17:T17"/>
    <mergeCell ref="C18:E18"/>
    <mergeCell ref="F18:H18"/>
    <mergeCell ref="O18:Q18"/>
    <mergeCell ref="R18:T18"/>
    <mergeCell ref="C15:H15"/>
    <mergeCell ref="O15:T15"/>
    <mergeCell ref="C16:E16"/>
    <mergeCell ref="F16:H16"/>
    <mergeCell ref="O16:Q16"/>
    <mergeCell ref="R16:T16"/>
    <mergeCell ref="B9:J9"/>
    <mergeCell ref="N9:V9"/>
    <mergeCell ref="C11:C12"/>
    <mergeCell ref="D11:E11"/>
    <mergeCell ref="F11:H11"/>
    <mergeCell ref="O11:O12"/>
    <mergeCell ref="P11:Q11"/>
    <mergeCell ref="R11:T11"/>
    <mergeCell ref="D12:E12"/>
    <mergeCell ref="F12:H12"/>
    <mergeCell ref="P12:Q12"/>
    <mergeCell ref="R12:T12"/>
    <mergeCell ref="H1:J1"/>
    <mergeCell ref="T1:V1"/>
    <mergeCell ref="B2:J2"/>
    <mergeCell ref="N2:V2"/>
    <mergeCell ref="G4:J7"/>
    <mergeCell ref="N4:O4"/>
    <mergeCell ref="S4:V7"/>
    <mergeCell ref="B7:E7"/>
    <mergeCell ref="N7:Q7"/>
    <mergeCell ref="B4:D4"/>
  </mergeCells>
  <phoneticPr fontId="2"/>
  <pageMargins left="0.7" right="0.7" top="0.75" bottom="0.75" header="0.3" footer="0.3"/>
  <pageSetup paperSize="9" scale="73" orientation="portrait" r:id="rId1"/>
  <ignoredErrors>
    <ignoredError sqref="F19" formula="1"/>
  </ignoredError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V32"/>
  <sheetViews>
    <sheetView showGridLines="0" zoomScaleNormal="100" zoomScaleSheetLayoutView="55" workbookViewId="0">
      <selection activeCell="B4" sqref="B4:D4"/>
    </sheetView>
  </sheetViews>
  <sheetFormatPr defaultColWidth="9" defaultRowHeight="18.75" x14ac:dyDescent="0.4"/>
  <cols>
    <col min="1" max="1" width="2.25" customWidth="1"/>
    <col min="2" max="2" width="15.75" customWidth="1"/>
    <col min="3" max="5" width="11.25" customWidth="1"/>
    <col min="6" max="7" width="11" customWidth="1"/>
    <col min="8" max="8" width="11.25" customWidth="1"/>
    <col min="12" max="12" width="1.75" customWidth="1"/>
    <col min="13" max="13" width="2.25" customWidth="1"/>
    <col min="14" max="14" width="15.75" customWidth="1"/>
    <col min="15" max="17" width="11.25" customWidth="1"/>
    <col min="18" max="19" width="11" customWidth="1"/>
    <col min="20" max="20" width="11.25" customWidth="1"/>
  </cols>
  <sheetData>
    <row r="1" spans="2:22" x14ac:dyDescent="0.4">
      <c r="H1" s="129" t="s">
        <v>0</v>
      </c>
      <c r="I1" s="129"/>
      <c r="J1" s="129"/>
      <c r="L1" s="6"/>
      <c r="T1" s="129" t="s">
        <v>30</v>
      </c>
      <c r="U1" s="129"/>
      <c r="V1" s="129"/>
    </row>
    <row r="2" spans="2:22" ht="34.15" customHeight="1" x14ac:dyDescent="0.4">
      <c r="B2" s="78" t="s">
        <v>1</v>
      </c>
      <c r="C2" s="78"/>
      <c r="D2" s="78"/>
      <c r="E2" s="78"/>
      <c r="F2" s="78"/>
      <c r="G2" s="78"/>
      <c r="H2" s="78"/>
      <c r="I2" s="78"/>
      <c r="J2" s="78"/>
      <c r="L2" s="6"/>
      <c r="N2" s="78" t="s">
        <v>1</v>
      </c>
      <c r="O2" s="78"/>
      <c r="P2" s="78"/>
      <c r="Q2" s="78"/>
      <c r="R2" s="78"/>
      <c r="S2" s="78"/>
      <c r="T2" s="78"/>
      <c r="U2" s="78"/>
      <c r="V2" s="78"/>
    </row>
    <row r="3" spans="2:22" ht="19.5" thickBot="1" x14ac:dyDescent="0.45">
      <c r="G3" s="1"/>
      <c r="H3" s="1"/>
      <c r="I3" s="1"/>
      <c r="J3" s="1"/>
      <c r="L3" s="6"/>
      <c r="S3" s="1"/>
      <c r="T3" s="1"/>
      <c r="U3" s="1"/>
      <c r="V3" s="1"/>
    </row>
    <row r="4" spans="2:22" ht="28.9" customHeight="1" x14ac:dyDescent="0.4">
      <c r="B4" s="169"/>
      <c r="C4" s="169"/>
      <c r="D4" s="169"/>
      <c r="E4" t="s">
        <v>2</v>
      </c>
      <c r="F4" s="2"/>
      <c r="G4" s="79" t="s">
        <v>3</v>
      </c>
      <c r="H4" s="80"/>
      <c r="I4" s="80"/>
      <c r="J4" s="81"/>
      <c r="L4" s="6"/>
      <c r="N4" s="155" t="s">
        <v>33</v>
      </c>
      <c r="O4" s="156"/>
      <c r="P4" t="s">
        <v>2</v>
      </c>
      <c r="R4" s="2"/>
      <c r="S4" s="157" t="s">
        <v>31</v>
      </c>
      <c r="T4" s="158"/>
      <c r="U4" s="158"/>
      <c r="V4" s="159"/>
    </row>
    <row r="5" spans="2:22" ht="9.6" customHeight="1" x14ac:dyDescent="0.4">
      <c r="F5" s="2"/>
      <c r="G5" s="82"/>
      <c r="H5" s="77"/>
      <c r="I5" s="77"/>
      <c r="J5" s="83"/>
      <c r="L5" s="6"/>
      <c r="R5" s="2"/>
      <c r="S5" s="160"/>
      <c r="T5" s="161"/>
      <c r="U5" s="161"/>
      <c r="V5" s="162"/>
    </row>
    <row r="6" spans="2:22" x14ac:dyDescent="0.4">
      <c r="B6" s="3" t="s">
        <v>4</v>
      </c>
      <c r="F6" s="2"/>
      <c r="G6" s="82"/>
      <c r="H6" s="77"/>
      <c r="I6" s="77"/>
      <c r="J6" s="83"/>
      <c r="L6" s="6"/>
      <c r="N6" s="3" t="s">
        <v>4</v>
      </c>
      <c r="R6" s="2"/>
      <c r="S6" s="160"/>
      <c r="T6" s="161"/>
      <c r="U6" s="161"/>
      <c r="V6" s="162"/>
    </row>
    <row r="7" spans="2:22" ht="32.450000000000003" customHeight="1" thickBot="1" x14ac:dyDescent="0.45">
      <c r="B7" s="166"/>
      <c r="C7" s="167"/>
      <c r="D7" s="167"/>
      <c r="E7" s="167"/>
      <c r="F7" s="2"/>
      <c r="G7" s="84"/>
      <c r="H7" s="85"/>
      <c r="I7" s="85"/>
      <c r="J7" s="86"/>
      <c r="L7" s="6"/>
      <c r="N7" s="168" t="s">
        <v>27</v>
      </c>
      <c r="O7" s="168"/>
      <c r="P7" s="168"/>
      <c r="Q7" s="168"/>
      <c r="R7" s="2"/>
      <c r="S7" s="163"/>
      <c r="T7" s="164"/>
      <c r="U7" s="164"/>
      <c r="V7" s="165"/>
    </row>
    <row r="8" spans="2:22" x14ac:dyDescent="0.4">
      <c r="L8" s="6"/>
    </row>
    <row r="9" spans="2:22" x14ac:dyDescent="0.4">
      <c r="B9" s="87" t="s">
        <v>5</v>
      </c>
      <c r="C9" s="87"/>
      <c r="D9" s="87"/>
      <c r="E9" s="87"/>
      <c r="F9" s="87"/>
      <c r="G9" s="87"/>
      <c r="H9" s="87"/>
      <c r="I9" s="87"/>
      <c r="J9" s="87"/>
      <c r="L9" s="6"/>
      <c r="N9" s="87" t="s">
        <v>5</v>
      </c>
      <c r="O9" s="87"/>
      <c r="P9" s="87"/>
      <c r="Q9" s="87"/>
      <c r="R9" s="87"/>
      <c r="S9" s="87"/>
      <c r="T9" s="87"/>
      <c r="U9" s="87"/>
      <c r="V9" s="87"/>
    </row>
    <row r="10" spans="2:22" x14ac:dyDescent="0.4">
      <c r="L10" s="6"/>
    </row>
    <row r="11" spans="2:22" ht="108" customHeight="1" x14ac:dyDescent="0.4">
      <c r="C11" s="170" t="s">
        <v>14</v>
      </c>
      <c r="D11" s="172" t="s">
        <v>15</v>
      </c>
      <c r="E11" s="172"/>
      <c r="F11" s="177"/>
      <c r="G11" s="177"/>
      <c r="H11" s="177"/>
      <c r="L11" s="6"/>
      <c r="O11" s="170" t="s">
        <v>14</v>
      </c>
      <c r="P11" s="74" t="s">
        <v>15</v>
      </c>
      <c r="Q11" s="74"/>
      <c r="R11" s="175" t="s">
        <v>34</v>
      </c>
      <c r="S11" s="175"/>
      <c r="T11" s="175"/>
    </row>
    <row r="12" spans="2:22" ht="71.25" customHeight="1" x14ac:dyDescent="0.4">
      <c r="C12" s="171"/>
      <c r="D12" s="176" t="s">
        <v>16</v>
      </c>
      <c r="E12" s="176"/>
      <c r="F12" s="177"/>
      <c r="G12" s="177"/>
      <c r="H12" s="177"/>
      <c r="L12" s="6"/>
      <c r="O12" s="174"/>
      <c r="P12" s="76" t="s">
        <v>16</v>
      </c>
      <c r="Q12" s="76"/>
      <c r="R12" s="175" t="s">
        <v>35</v>
      </c>
      <c r="S12" s="175"/>
      <c r="T12" s="175"/>
    </row>
    <row r="13" spans="2:22" ht="14.45" customHeight="1" x14ac:dyDescent="0.4">
      <c r="C13" s="4"/>
      <c r="D13" s="4"/>
      <c r="E13" s="4"/>
      <c r="F13" s="5"/>
      <c r="G13" s="5"/>
      <c r="H13" s="5"/>
      <c r="L13" s="6"/>
      <c r="O13" s="4"/>
      <c r="P13" s="4"/>
      <c r="Q13" s="4"/>
      <c r="R13" s="5"/>
      <c r="S13" s="5"/>
      <c r="T13" s="5"/>
    </row>
    <row r="14" spans="2:22" ht="13.15" customHeight="1" x14ac:dyDescent="0.4">
      <c r="L14" s="6"/>
    </row>
    <row r="15" spans="2:22" ht="35.450000000000003" customHeight="1" thickBot="1" x14ac:dyDescent="0.45">
      <c r="C15" s="193" t="s">
        <v>10</v>
      </c>
      <c r="D15" s="194"/>
      <c r="E15" s="194"/>
      <c r="F15" s="194"/>
      <c r="G15" s="194"/>
      <c r="H15" s="195"/>
      <c r="L15" s="6"/>
      <c r="O15" s="193" t="s">
        <v>10</v>
      </c>
      <c r="P15" s="194"/>
      <c r="Q15" s="194"/>
      <c r="R15" s="194"/>
      <c r="S15" s="194"/>
      <c r="T15" s="195"/>
    </row>
    <row r="16" spans="2:22" ht="59.45" customHeight="1" thickTop="1" thickBot="1" x14ac:dyDescent="0.45">
      <c r="C16" s="196" t="s">
        <v>95</v>
      </c>
      <c r="D16" s="197"/>
      <c r="E16" s="197"/>
      <c r="F16" s="198">
        <v>0</v>
      </c>
      <c r="G16" s="198"/>
      <c r="H16" s="199"/>
      <c r="L16" s="6"/>
      <c r="O16" s="200" t="s">
        <v>95</v>
      </c>
      <c r="P16" s="201"/>
      <c r="Q16" s="201"/>
      <c r="R16" s="202">
        <v>2000000</v>
      </c>
      <c r="S16" s="202"/>
      <c r="T16" s="203"/>
    </row>
    <row r="17" spans="2:21" ht="37.5" customHeight="1" thickTop="1" x14ac:dyDescent="0.4">
      <c r="C17" s="209" t="s">
        <v>96</v>
      </c>
      <c r="D17" s="210"/>
      <c r="E17" s="211"/>
      <c r="F17" s="215">
        <v>0</v>
      </c>
      <c r="G17" s="215"/>
      <c r="H17" s="216"/>
      <c r="L17" s="6"/>
      <c r="O17" s="219" t="s">
        <v>96</v>
      </c>
      <c r="P17" s="220"/>
      <c r="Q17" s="221"/>
      <c r="R17" s="222">
        <v>800000</v>
      </c>
      <c r="S17" s="222"/>
      <c r="T17" s="223"/>
    </row>
    <row r="18" spans="2:21" ht="33" customHeight="1" thickBot="1" x14ac:dyDescent="0.45">
      <c r="C18" s="212" t="s">
        <v>97</v>
      </c>
      <c r="D18" s="213"/>
      <c r="E18" s="214"/>
      <c r="F18" s="217">
        <v>0</v>
      </c>
      <c r="G18" s="217"/>
      <c r="H18" s="218"/>
      <c r="L18" s="6"/>
      <c r="O18" s="212" t="s">
        <v>97</v>
      </c>
      <c r="P18" s="213"/>
      <c r="Q18" s="214"/>
      <c r="R18" s="224">
        <v>700000</v>
      </c>
      <c r="S18" s="224"/>
      <c r="T18" s="225"/>
    </row>
    <row r="19" spans="2:21" ht="33" customHeight="1" thickTop="1" x14ac:dyDescent="0.4">
      <c r="C19" s="204" t="s">
        <v>99</v>
      </c>
      <c r="D19" s="205"/>
      <c r="E19" s="206"/>
      <c r="F19" s="207">
        <v>0</v>
      </c>
      <c r="G19" s="207"/>
      <c r="H19" s="207"/>
      <c r="L19" s="6"/>
      <c r="O19" s="204" t="s">
        <v>99</v>
      </c>
      <c r="P19" s="205"/>
      <c r="Q19" s="206"/>
      <c r="R19" s="208">
        <v>100000</v>
      </c>
      <c r="S19" s="208"/>
      <c r="T19" s="208"/>
    </row>
    <row r="20" spans="2:21" ht="33" customHeight="1" x14ac:dyDescent="0.4">
      <c r="C20" s="185" t="s">
        <v>100</v>
      </c>
      <c r="D20" s="185"/>
      <c r="E20" s="185"/>
      <c r="F20" s="186">
        <f>SUM(F16,F19)</f>
        <v>0</v>
      </c>
      <c r="G20" s="186"/>
      <c r="H20" s="186"/>
      <c r="L20" s="6"/>
      <c r="O20" s="185" t="s">
        <v>100</v>
      </c>
      <c r="P20" s="185"/>
      <c r="Q20" s="185"/>
      <c r="R20" s="180">
        <f>SUM(R16,R19)</f>
        <v>2100000</v>
      </c>
      <c r="S20" s="180"/>
      <c r="T20" s="180"/>
    </row>
    <row r="21" spans="2:21" ht="33" customHeight="1" x14ac:dyDescent="0.4">
      <c r="C21" s="185" t="s">
        <v>12</v>
      </c>
      <c r="D21" s="185"/>
      <c r="E21" s="185"/>
      <c r="F21" s="187">
        <f>IFERROR(F20*0.1,"")</f>
        <v>0</v>
      </c>
      <c r="G21" s="188"/>
      <c r="H21" s="189"/>
      <c r="L21" s="6"/>
      <c r="O21" s="92" t="s">
        <v>12</v>
      </c>
      <c r="P21" s="92"/>
      <c r="Q21" s="92"/>
      <c r="R21" s="190">
        <f>IFERROR(R20*0.1,"")</f>
        <v>210000</v>
      </c>
      <c r="S21" s="191"/>
      <c r="T21" s="192"/>
    </row>
    <row r="22" spans="2:21" ht="33" customHeight="1" x14ac:dyDescent="0.4">
      <c r="C22" s="185" t="s">
        <v>13</v>
      </c>
      <c r="D22" s="185"/>
      <c r="E22" s="185"/>
      <c r="F22" s="186">
        <f>SUM(F20:H21)</f>
        <v>0</v>
      </c>
      <c r="G22" s="186"/>
      <c r="H22" s="186"/>
      <c r="L22" s="6"/>
      <c r="O22" s="92" t="s">
        <v>13</v>
      </c>
      <c r="P22" s="92"/>
      <c r="Q22" s="92"/>
      <c r="R22" s="180">
        <f>SUM(R20:T21)</f>
        <v>2310000</v>
      </c>
      <c r="S22" s="180"/>
      <c r="T22" s="180"/>
    </row>
    <row r="23" spans="2:21" x14ac:dyDescent="0.4">
      <c r="L23" s="6"/>
    </row>
    <row r="24" spans="2:21" x14ac:dyDescent="0.4">
      <c r="B24" s="111" t="s">
        <v>23</v>
      </c>
      <c r="C24" s="112"/>
      <c r="D24" s="112"/>
      <c r="E24" s="112"/>
      <c r="F24" s="112"/>
      <c r="G24" s="112"/>
      <c r="H24" s="112"/>
      <c r="I24" s="113"/>
      <c r="L24" s="6"/>
      <c r="N24" s="120" t="s">
        <v>23</v>
      </c>
      <c r="O24" s="121"/>
      <c r="P24" s="121"/>
      <c r="Q24" s="121"/>
      <c r="R24" s="121"/>
      <c r="S24" s="121"/>
      <c r="T24" s="121"/>
      <c r="U24" s="122"/>
    </row>
    <row r="25" spans="2:21" x14ac:dyDescent="0.4">
      <c r="B25" s="114"/>
      <c r="C25" s="115"/>
      <c r="D25" s="115"/>
      <c r="E25" s="115"/>
      <c r="F25" s="115"/>
      <c r="G25" s="115"/>
      <c r="H25" s="115"/>
      <c r="I25" s="116"/>
      <c r="L25" s="6"/>
      <c r="N25" s="123"/>
      <c r="O25" s="124"/>
      <c r="P25" s="124"/>
      <c r="Q25" s="124"/>
      <c r="R25" s="124"/>
      <c r="S25" s="124"/>
      <c r="T25" s="124"/>
      <c r="U25" s="125"/>
    </row>
    <row r="26" spans="2:21" ht="18" customHeight="1" x14ac:dyDescent="0.4">
      <c r="B26" s="114"/>
      <c r="C26" s="115"/>
      <c r="D26" s="115"/>
      <c r="E26" s="115"/>
      <c r="F26" s="115"/>
      <c r="G26" s="115"/>
      <c r="H26" s="115"/>
      <c r="I26" s="116"/>
      <c r="L26" s="6"/>
      <c r="N26" s="123"/>
      <c r="O26" s="124"/>
      <c r="P26" s="124"/>
      <c r="Q26" s="124"/>
      <c r="R26" s="124"/>
      <c r="S26" s="124"/>
      <c r="T26" s="124"/>
      <c r="U26" s="125"/>
    </row>
    <row r="27" spans="2:21" x14ac:dyDescent="0.4">
      <c r="B27" s="114"/>
      <c r="C27" s="115"/>
      <c r="D27" s="115"/>
      <c r="E27" s="115"/>
      <c r="F27" s="115"/>
      <c r="G27" s="115"/>
      <c r="H27" s="115"/>
      <c r="I27" s="116"/>
      <c r="L27" s="6"/>
      <c r="N27" s="123"/>
      <c r="O27" s="124"/>
      <c r="P27" s="124"/>
      <c r="Q27" s="124"/>
      <c r="R27" s="124"/>
      <c r="S27" s="124"/>
      <c r="T27" s="124"/>
      <c r="U27" s="125"/>
    </row>
    <row r="28" spans="2:21" x14ac:dyDescent="0.4">
      <c r="B28" s="114"/>
      <c r="C28" s="115"/>
      <c r="D28" s="115"/>
      <c r="E28" s="115"/>
      <c r="F28" s="115"/>
      <c r="G28" s="115"/>
      <c r="H28" s="115"/>
      <c r="I28" s="116"/>
      <c r="L28" s="6"/>
      <c r="N28" s="123"/>
      <c r="O28" s="124"/>
      <c r="P28" s="124"/>
      <c r="Q28" s="124"/>
      <c r="R28" s="124"/>
      <c r="S28" s="124"/>
      <c r="T28" s="124"/>
      <c r="U28" s="125"/>
    </row>
    <row r="29" spans="2:21" x14ac:dyDescent="0.4">
      <c r="B29" s="114"/>
      <c r="C29" s="115"/>
      <c r="D29" s="115"/>
      <c r="E29" s="115"/>
      <c r="F29" s="115"/>
      <c r="G29" s="115"/>
      <c r="H29" s="115"/>
      <c r="I29" s="116"/>
      <c r="L29" s="6"/>
      <c r="N29" s="123"/>
      <c r="O29" s="124"/>
      <c r="P29" s="124"/>
      <c r="Q29" s="124"/>
      <c r="R29" s="124"/>
      <c r="S29" s="124"/>
      <c r="T29" s="124"/>
      <c r="U29" s="125"/>
    </row>
    <row r="30" spans="2:21" x14ac:dyDescent="0.4">
      <c r="B30" s="114"/>
      <c r="C30" s="115"/>
      <c r="D30" s="115"/>
      <c r="E30" s="115"/>
      <c r="F30" s="115"/>
      <c r="G30" s="115"/>
      <c r="H30" s="115"/>
      <c r="I30" s="116"/>
      <c r="L30" s="6"/>
      <c r="N30" s="123"/>
      <c r="O30" s="124"/>
      <c r="P30" s="124"/>
      <c r="Q30" s="124"/>
      <c r="R30" s="124"/>
      <c r="S30" s="124"/>
      <c r="T30" s="124"/>
      <c r="U30" s="125"/>
    </row>
    <row r="31" spans="2:21" x14ac:dyDescent="0.4">
      <c r="B31" s="117"/>
      <c r="C31" s="118"/>
      <c r="D31" s="118"/>
      <c r="E31" s="118"/>
      <c r="F31" s="118"/>
      <c r="G31" s="118"/>
      <c r="H31" s="118"/>
      <c r="I31" s="119"/>
      <c r="L31" s="6"/>
      <c r="N31" s="126"/>
      <c r="O31" s="127"/>
      <c r="P31" s="127"/>
      <c r="Q31" s="127"/>
      <c r="R31" s="127"/>
      <c r="S31" s="127"/>
      <c r="T31" s="127"/>
      <c r="U31" s="128"/>
    </row>
    <row r="32" spans="2:21" x14ac:dyDescent="0.4">
      <c r="L32" s="6"/>
    </row>
  </sheetData>
  <sheetProtection algorithmName="SHA-512" hashValue="NROXnuK+AWuzUlMkefNRfMXMqHHKZ2krzFjADp/DaM+HaIuGMJeFWGwV7HCkz0IJr/Vj0LH6Q+TBFml7PvPqiw==" saltValue="gtM21jnjoxBIwhSMpv6EMA==" spinCount="100000" sheet="1" selectLockedCells="1"/>
  <mergeCells count="54">
    <mergeCell ref="B24:I31"/>
    <mergeCell ref="N24:U31"/>
    <mergeCell ref="C17:E17"/>
    <mergeCell ref="C18:E18"/>
    <mergeCell ref="F17:H17"/>
    <mergeCell ref="F18:H18"/>
    <mergeCell ref="O17:Q17"/>
    <mergeCell ref="O18:Q18"/>
    <mergeCell ref="R17:T17"/>
    <mergeCell ref="R18:T18"/>
    <mergeCell ref="C21:E21"/>
    <mergeCell ref="F21:H21"/>
    <mergeCell ref="O21:Q21"/>
    <mergeCell ref="R21:T21"/>
    <mergeCell ref="C22:E22"/>
    <mergeCell ref="F22:H22"/>
    <mergeCell ref="O22:Q22"/>
    <mergeCell ref="R22:T22"/>
    <mergeCell ref="C19:E19"/>
    <mergeCell ref="F19:H19"/>
    <mergeCell ref="O19:Q19"/>
    <mergeCell ref="R19:T19"/>
    <mergeCell ref="C20:E20"/>
    <mergeCell ref="F20:H20"/>
    <mergeCell ref="O20:Q20"/>
    <mergeCell ref="R20:T20"/>
    <mergeCell ref="C15:H15"/>
    <mergeCell ref="O15:T15"/>
    <mergeCell ref="C16:E16"/>
    <mergeCell ref="F16:H16"/>
    <mergeCell ref="O16:Q16"/>
    <mergeCell ref="R16:T16"/>
    <mergeCell ref="B9:J9"/>
    <mergeCell ref="N9:V9"/>
    <mergeCell ref="C11:C12"/>
    <mergeCell ref="D11:E11"/>
    <mergeCell ref="F11:H11"/>
    <mergeCell ref="O11:O12"/>
    <mergeCell ref="P11:Q11"/>
    <mergeCell ref="R11:T11"/>
    <mergeCell ref="D12:E12"/>
    <mergeCell ref="F12:H12"/>
    <mergeCell ref="P12:Q12"/>
    <mergeCell ref="R12:T12"/>
    <mergeCell ref="H1:J1"/>
    <mergeCell ref="T1:V1"/>
    <mergeCell ref="B2:J2"/>
    <mergeCell ref="N2:V2"/>
    <mergeCell ref="G4:J7"/>
    <mergeCell ref="N4:O4"/>
    <mergeCell ref="S4:V7"/>
    <mergeCell ref="B7:E7"/>
    <mergeCell ref="N7:Q7"/>
    <mergeCell ref="B4:D4"/>
  </mergeCells>
  <phoneticPr fontId="2"/>
  <pageMargins left="0.7" right="0.7" top="0.75" bottom="0.75" header="0.3" footer="0.3"/>
  <pageSetup paperSize="9" scale="71" orientation="portrait" r:id="rId1"/>
  <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dimension ref="B1:AG45"/>
  <sheetViews>
    <sheetView showGridLines="0" zoomScale="70" zoomScaleNormal="70" zoomScaleSheetLayoutView="50" workbookViewId="0">
      <selection activeCell="B4" sqref="B4:E4"/>
    </sheetView>
  </sheetViews>
  <sheetFormatPr defaultRowHeight="18.75" x14ac:dyDescent="0.4"/>
  <cols>
    <col min="1" max="1" width="1.75" customWidth="1"/>
    <col min="2" max="2" width="12.25" customWidth="1"/>
    <col min="3" max="3" width="9.75" customWidth="1"/>
    <col min="4" max="4" width="17.75" customWidth="1"/>
    <col min="5" max="5" width="13.25" customWidth="1"/>
    <col min="6" max="6" width="5.75" customWidth="1"/>
    <col min="7" max="7" width="12.75" customWidth="1"/>
    <col min="8" max="8" width="17.875" customWidth="1"/>
    <col min="9" max="9" width="5.25" customWidth="1"/>
    <col min="10" max="10" width="21.75" customWidth="1"/>
    <col min="11" max="11" width="5.75" customWidth="1"/>
    <col min="12" max="12" width="12.75" customWidth="1"/>
    <col min="13" max="13" width="2.75" customWidth="1"/>
    <col min="14" max="14" width="11.5" customWidth="1"/>
    <col min="15" max="15" width="11.75" customWidth="1"/>
    <col min="16" max="16" width="3.375" customWidth="1"/>
    <col min="17" max="18" width="1.75" customWidth="1"/>
    <col min="19" max="20" width="12.75" customWidth="1"/>
    <col min="21" max="22" width="10.75" customWidth="1"/>
    <col min="23" max="23" width="5.75" customWidth="1"/>
    <col min="24" max="25" width="12.75" customWidth="1"/>
    <col min="26" max="27" width="10.75" customWidth="1"/>
    <col min="28" max="28" width="5.75" customWidth="1"/>
    <col min="29" max="30" width="12.75" customWidth="1"/>
    <col min="31" max="32" width="10.75" customWidth="1"/>
    <col min="33" max="33" width="10.625" customWidth="1"/>
    <col min="34" max="34" width="3.375" customWidth="1"/>
  </cols>
  <sheetData>
    <row r="1" spans="2:32" ht="29.45" customHeight="1" x14ac:dyDescent="0.4">
      <c r="L1" s="383" t="s">
        <v>0</v>
      </c>
      <c r="M1" s="383"/>
      <c r="N1" s="383"/>
      <c r="O1" s="383"/>
      <c r="Q1" s="6"/>
      <c r="AC1" t="s">
        <v>30</v>
      </c>
    </row>
    <row r="2" spans="2:32" ht="34.15" customHeight="1" x14ac:dyDescent="0.4">
      <c r="D2" s="368" t="s">
        <v>115</v>
      </c>
      <c r="E2" s="368"/>
      <c r="F2" s="368"/>
      <c r="G2" s="368"/>
      <c r="H2" s="368"/>
      <c r="I2" s="368"/>
      <c r="J2" s="368"/>
      <c r="K2" s="368"/>
      <c r="L2" s="368"/>
      <c r="Q2" s="6"/>
      <c r="U2" s="78" t="s">
        <v>1</v>
      </c>
      <c r="V2" s="78"/>
      <c r="W2" s="78"/>
      <c r="X2" s="78"/>
      <c r="Y2" s="78"/>
      <c r="Z2" s="78"/>
      <c r="AA2" s="78"/>
      <c r="AB2" s="78"/>
      <c r="AC2" s="78"/>
      <c r="AD2" s="30"/>
      <c r="AE2" s="30"/>
    </row>
    <row r="3" spans="2:32" ht="19.5" thickBot="1" x14ac:dyDescent="0.45">
      <c r="Q3" s="6"/>
      <c r="AC3" s="1"/>
      <c r="AD3" s="1"/>
      <c r="AE3" s="1"/>
    </row>
    <row r="4" spans="2:32" ht="28.9" customHeight="1" x14ac:dyDescent="0.4">
      <c r="B4" s="226"/>
      <c r="C4" s="226"/>
      <c r="D4" s="226"/>
      <c r="E4" s="226"/>
      <c r="F4" s="43" t="s">
        <v>2</v>
      </c>
      <c r="G4" s="43"/>
      <c r="H4" s="43"/>
      <c r="I4" s="43"/>
      <c r="J4" s="54"/>
      <c r="K4" s="379" t="s">
        <v>3</v>
      </c>
      <c r="L4" s="380"/>
      <c r="M4" s="380"/>
      <c r="N4" s="380"/>
      <c r="O4" s="381"/>
      <c r="Q4" s="6"/>
      <c r="S4" s="369" t="s">
        <v>33</v>
      </c>
      <c r="T4" s="369"/>
      <c r="U4" t="s">
        <v>2</v>
      </c>
      <c r="AC4" s="97" t="s">
        <v>77</v>
      </c>
      <c r="AD4" s="370"/>
      <c r="AE4" s="370"/>
      <c r="AF4" s="371"/>
    </row>
    <row r="5" spans="2:32" ht="9.6" customHeight="1" x14ac:dyDescent="0.4">
      <c r="B5" s="43"/>
      <c r="C5" s="43"/>
      <c r="D5" s="43"/>
      <c r="E5" s="43"/>
      <c r="F5" s="43"/>
      <c r="G5" s="43"/>
      <c r="H5" s="43"/>
      <c r="I5" s="43"/>
      <c r="J5" s="54"/>
      <c r="K5" s="382"/>
      <c r="L5" s="383"/>
      <c r="M5" s="383"/>
      <c r="N5" s="383"/>
      <c r="O5" s="384"/>
      <c r="Q5" s="6"/>
      <c r="AC5" s="372"/>
      <c r="AD5" s="373"/>
      <c r="AE5" s="373"/>
      <c r="AF5" s="374"/>
    </row>
    <row r="6" spans="2:32" ht="25.5" x14ac:dyDescent="0.4">
      <c r="B6" s="55" t="s">
        <v>4</v>
      </c>
      <c r="C6" s="43"/>
      <c r="D6" s="43"/>
      <c r="E6" s="43"/>
      <c r="F6" s="43"/>
      <c r="G6" s="43"/>
      <c r="H6" s="43"/>
      <c r="I6" s="43"/>
      <c r="J6" s="54"/>
      <c r="K6" s="382"/>
      <c r="L6" s="383"/>
      <c r="M6" s="383"/>
      <c r="N6" s="383"/>
      <c r="O6" s="384"/>
      <c r="Q6" s="6"/>
      <c r="S6" s="3" t="s">
        <v>4</v>
      </c>
      <c r="AC6" s="372"/>
      <c r="AD6" s="373"/>
      <c r="AE6" s="373"/>
      <c r="AF6" s="374"/>
    </row>
    <row r="7" spans="2:32" ht="32.450000000000003" customHeight="1" thickBot="1" x14ac:dyDescent="0.45">
      <c r="B7" s="226"/>
      <c r="C7" s="226"/>
      <c r="D7" s="226"/>
      <c r="E7" s="226"/>
      <c r="F7" s="226"/>
      <c r="G7" s="226"/>
      <c r="H7" s="43"/>
      <c r="I7" s="43"/>
      <c r="J7" s="54"/>
      <c r="K7" s="385"/>
      <c r="L7" s="386"/>
      <c r="M7" s="386"/>
      <c r="N7" s="386"/>
      <c r="O7" s="387"/>
      <c r="Q7" s="6"/>
      <c r="S7" s="378" t="s">
        <v>27</v>
      </c>
      <c r="T7" s="378"/>
      <c r="U7" s="378"/>
      <c r="V7" s="378"/>
      <c r="AC7" s="375"/>
      <c r="AD7" s="376"/>
      <c r="AE7" s="376"/>
      <c r="AF7" s="377"/>
    </row>
    <row r="8" spans="2:32" ht="25.5" x14ac:dyDescent="0.4">
      <c r="B8" s="43"/>
      <c r="C8" s="43"/>
      <c r="D8" s="43"/>
      <c r="E8" s="43"/>
      <c r="F8" s="43"/>
      <c r="G8" s="43"/>
      <c r="H8" s="43"/>
      <c r="I8" s="43"/>
      <c r="J8" s="43"/>
      <c r="K8" s="43"/>
      <c r="L8" s="43"/>
      <c r="M8" s="43"/>
      <c r="N8" s="43"/>
      <c r="O8" s="43"/>
      <c r="Q8" s="6"/>
    </row>
    <row r="9" spans="2:32" ht="34.15" customHeight="1" x14ac:dyDescent="0.4">
      <c r="B9" s="43"/>
      <c r="C9" s="43"/>
      <c r="D9" s="400" t="s">
        <v>116</v>
      </c>
      <c r="E9" s="400"/>
      <c r="F9" s="400"/>
      <c r="G9" s="400"/>
      <c r="H9" s="400"/>
      <c r="I9" s="400"/>
      <c r="J9" s="400"/>
      <c r="K9" s="400"/>
      <c r="L9" s="400"/>
      <c r="M9" s="43"/>
      <c r="N9" s="43"/>
      <c r="O9" s="43"/>
      <c r="Q9" s="6"/>
      <c r="U9" s="87" t="s">
        <v>5</v>
      </c>
      <c r="V9" s="87"/>
      <c r="W9" s="87"/>
      <c r="X9" s="87"/>
      <c r="Y9" s="87"/>
      <c r="Z9" s="87"/>
      <c r="AA9" s="87"/>
      <c r="AB9" s="87"/>
      <c r="AC9" s="87"/>
    </row>
    <row r="10" spans="2:32" ht="25.5" x14ac:dyDescent="0.4">
      <c r="B10" s="43"/>
      <c r="C10" s="43"/>
      <c r="D10" s="43"/>
      <c r="E10" s="43"/>
      <c r="F10" s="43"/>
      <c r="G10" s="43"/>
      <c r="H10" s="43"/>
      <c r="I10" s="43"/>
      <c r="J10" s="43"/>
      <c r="K10" s="43"/>
      <c r="L10" s="43"/>
      <c r="M10" s="43"/>
      <c r="N10" s="43"/>
      <c r="O10" s="43"/>
      <c r="Q10" s="6"/>
    </row>
    <row r="11" spans="2:32" ht="19.5" thickBot="1" x14ac:dyDescent="0.45">
      <c r="Q11" s="6"/>
    </row>
    <row r="12" spans="2:32" ht="53.45" customHeight="1" thickBot="1" x14ac:dyDescent="0.45">
      <c r="B12" s="228" t="s">
        <v>6</v>
      </c>
      <c r="C12" s="401" t="s">
        <v>7</v>
      </c>
      <c r="D12" s="402"/>
      <c r="E12" s="403"/>
      <c r="F12" s="403"/>
      <c r="G12" s="403"/>
      <c r="H12" s="404"/>
      <c r="I12" s="43"/>
      <c r="J12" s="405" t="s">
        <v>10</v>
      </c>
      <c r="K12" s="406"/>
      <c r="L12" s="406"/>
      <c r="M12" s="406"/>
      <c r="N12" s="406"/>
      <c r="O12" s="407"/>
      <c r="P12" s="38"/>
      <c r="Q12" s="6"/>
      <c r="S12" s="350" t="s">
        <v>6</v>
      </c>
      <c r="T12" s="408" t="s">
        <v>7</v>
      </c>
      <c r="U12" s="409"/>
      <c r="V12" s="410"/>
      <c r="W12" s="410"/>
      <c r="X12" s="410"/>
      <c r="Y12" s="411"/>
      <c r="AA12" s="412" t="s">
        <v>10</v>
      </c>
      <c r="AB12" s="413"/>
      <c r="AC12" s="413"/>
      <c r="AD12" s="413"/>
      <c r="AE12" s="413"/>
      <c r="AF12" s="414"/>
    </row>
    <row r="13" spans="2:32" ht="51.6" customHeight="1" thickTop="1" thickBot="1" x14ac:dyDescent="0.45">
      <c r="B13" s="229"/>
      <c r="C13" s="388" t="s">
        <v>8</v>
      </c>
      <c r="D13" s="389"/>
      <c r="E13" s="390"/>
      <c r="F13" s="390"/>
      <c r="G13" s="390"/>
      <c r="H13" s="391"/>
      <c r="I13" s="43"/>
      <c r="J13" s="392" t="s">
        <v>18</v>
      </c>
      <c r="K13" s="393"/>
      <c r="L13" s="393"/>
      <c r="M13" s="393"/>
      <c r="N13" s="394">
        <v>0</v>
      </c>
      <c r="O13" s="395"/>
      <c r="P13" s="38"/>
      <c r="Q13" s="6"/>
      <c r="S13" s="351"/>
      <c r="T13" s="396" t="s">
        <v>8</v>
      </c>
      <c r="U13" s="397"/>
      <c r="V13" s="398"/>
      <c r="W13" s="398"/>
      <c r="X13" s="398"/>
      <c r="Y13" s="399"/>
      <c r="AA13" s="334" t="s">
        <v>18</v>
      </c>
      <c r="AB13" s="335"/>
      <c r="AC13" s="335"/>
      <c r="AD13" s="335"/>
      <c r="AE13" s="336">
        <v>1400000</v>
      </c>
      <c r="AF13" s="337"/>
    </row>
    <row r="14" spans="2:32" ht="53.45" customHeight="1" thickTop="1" x14ac:dyDescent="0.4">
      <c r="B14" s="228" t="s">
        <v>14</v>
      </c>
      <c r="C14" s="231" t="s">
        <v>15</v>
      </c>
      <c r="D14" s="232"/>
      <c r="E14" s="235"/>
      <c r="F14" s="236"/>
      <c r="G14" s="236"/>
      <c r="H14" s="237"/>
      <c r="I14" s="59"/>
      <c r="J14" s="338" t="s">
        <v>120</v>
      </c>
      <c r="K14" s="339"/>
      <c r="L14" s="339"/>
      <c r="M14" s="339"/>
      <c r="N14" s="340">
        <v>0</v>
      </c>
      <c r="O14" s="341"/>
      <c r="P14" s="38"/>
      <c r="Q14" s="6"/>
      <c r="S14" s="350" t="s">
        <v>14</v>
      </c>
      <c r="T14" s="353" t="s">
        <v>15</v>
      </c>
      <c r="U14" s="354"/>
      <c r="V14" s="357"/>
      <c r="W14" s="358"/>
      <c r="X14" s="358"/>
      <c r="Y14" s="359"/>
      <c r="Z14" s="9"/>
      <c r="AA14" s="360" t="s">
        <v>20</v>
      </c>
      <c r="AB14" s="361"/>
      <c r="AC14" s="361"/>
      <c r="AD14" s="361"/>
      <c r="AE14" s="362">
        <v>200000</v>
      </c>
      <c r="AF14" s="363"/>
    </row>
    <row r="15" spans="2:32" ht="53.45" customHeight="1" thickBot="1" x14ac:dyDescent="0.45">
      <c r="B15" s="229"/>
      <c r="C15" s="233"/>
      <c r="D15" s="234"/>
      <c r="E15" s="238"/>
      <c r="F15" s="239"/>
      <c r="G15" s="239"/>
      <c r="H15" s="240"/>
      <c r="I15" s="59"/>
      <c r="J15" s="301" t="s">
        <v>121</v>
      </c>
      <c r="K15" s="302"/>
      <c r="L15" s="302"/>
      <c r="M15" s="302"/>
      <c r="N15" s="303">
        <v>0</v>
      </c>
      <c r="O15" s="304"/>
      <c r="P15" s="38"/>
      <c r="Q15" s="6"/>
      <c r="S15" s="351"/>
      <c r="T15" s="355"/>
      <c r="U15" s="356"/>
      <c r="V15" s="322"/>
      <c r="W15" s="323"/>
      <c r="X15" s="323"/>
      <c r="Y15" s="324"/>
      <c r="Z15" s="9"/>
      <c r="AA15" s="364" t="s">
        <v>69</v>
      </c>
      <c r="AB15" s="365"/>
      <c r="AC15" s="365"/>
      <c r="AD15" s="365"/>
      <c r="AE15" s="366">
        <v>200000</v>
      </c>
      <c r="AF15" s="367"/>
    </row>
    <row r="16" spans="2:32" ht="53.45" customHeight="1" thickTop="1" x14ac:dyDescent="0.4">
      <c r="B16" s="229"/>
      <c r="C16" s="294" t="s">
        <v>112</v>
      </c>
      <c r="D16" s="295"/>
      <c r="E16" s="298"/>
      <c r="F16" s="299"/>
      <c r="G16" s="299"/>
      <c r="H16" s="300"/>
      <c r="I16" s="43"/>
      <c r="J16" s="342" t="s">
        <v>78</v>
      </c>
      <c r="K16" s="343"/>
      <c r="L16" s="343"/>
      <c r="M16" s="344"/>
      <c r="N16" s="345">
        <v>0</v>
      </c>
      <c r="O16" s="346"/>
      <c r="P16" s="38"/>
      <c r="Q16" s="6"/>
      <c r="S16" s="351"/>
      <c r="T16" s="315" t="s">
        <v>16</v>
      </c>
      <c r="U16" s="316"/>
      <c r="V16" s="319"/>
      <c r="W16" s="320"/>
      <c r="X16" s="320"/>
      <c r="Y16" s="321"/>
      <c r="AA16" s="325" t="s">
        <v>78</v>
      </c>
      <c r="AB16" s="326"/>
      <c r="AC16" s="326"/>
      <c r="AD16" s="327"/>
      <c r="AE16" s="328">
        <v>50000</v>
      </c>
      <c r="AF16" s="329"/>
    </row>
    <row r="17" spans="2:33" ht="53.45" customHeight="1" x14ac:dyDescent="0.4">
      <c r="B17" s="229"/>
      <c r="C17" s="296"/>
      <c r="D17" s="297"/>
      <c r="E17" s="238"/>
      <c r="F17" s="239"/>
      <c r="G17" s="239"/>
      <c r="H17" s="240"/>
      <c r="I17" s="43"/>
      <c r="J17" s="245" t="s">
        <v>71</v>
      </c>
      <c r="K17" s="246"/>
      <c r="L17" s="246"/>
      <c r="M17" s="247"/>
      <c r="N17" s="305">
        <v>0</v>
      </c>
      <c r="O17" s="306"/>
      <c r="P17" s="38"/>
      <c r="Q17" s="6"/>
      <c r="S17" s="351"/>
      <c r="T17" s="317"/>
      <c r="U17" s="318"/>
      <c r="V17" s="322"/>
      <c r="W17" s="323"/>
      <c r="X17" s="323"/>
      <c r="Y17" s="324"/>
      <c r="AA17" s="347" t="s">
        <v>71</v>
      </c>
      <c r="AB17" s="348"/>
      <c r="AC17" s="348"/>
      <c r="AD17" s="349"/>
      <c r="AE17" s="313">
        <v>500000</v>
      </c>
      <c r="AF17" s="314"/>
    </row>
    <row r="18" spans="2:33" ht="76.150000000000006" customHeight="1" x14ac:dyDescent="0.4">
      <c r="B18" s="229"/>
      <c r="C18" s="241" t="s">
        <v>127</v>
      </c>
      <c r="D18" s="242"/>
      <c r="E18" s="243" t="s">
        <v>53</v>
      </c>
      <c r="F18" s="244"/>
      <c r="G18" s="244"/>
      <c r="H18" s="60" t="s">
        <v>47</v>
      </c>
      <c r="I18" s="43"/>
      <c r="J18" s="280" t="s">
        <v>41</v>
      </c>
      <c r="K18" s="281"/>
      <c r="L18" s="281"/>
      <c r="M18" s="282"/>
      <c r="N18" s="305">
        <v>0</v>
      </c>
      <c r="O18" s="306"/>
      <c r="P18" s="38"/>
      <c r="Q18" s="6"/>
      <c r="S18" s="351"/>
      <c r="T18" s="330" t="s">
        <v>17</v>
      </c>
      <c r="U18" s="331"/>
      <c r="V18" s="332" t="s">
        <v>53</v>
      </c>
      <c r="W18" s="333"/>
      <c r="X18" s="333"/>
      <c r="Y18" s="27" t="s">
        <v>47</v>
      </c>
      <c r="AA18" s="69" t="s">
        <v>41</v>
      </c>
      <c r="AB18" s="70"/>
      <c r="AC18" s="70"/>
      <c r="AD18" s="71"/>
      <c r="AE18" s="313">
        <v>100000</v>
      </c>
      <c r="AF18" s="314"/>
    </row>
    <row r="19" spans="2:33" ht="76.150000000000006" customHeight="1" thickBot="1" x14ac:dyDescent="0.45">
      <c r="B19" s="230"/>
      <c r="C19" s="61"/>
      <c r="D19" s="307" t="s">
        <v>117</v>
      </c>
      <c r="E19" s="307"/>
      <c r="F19" s="62"/>
      <c r="G19" s="307" t="s">
        <v>122</v>
      </c>
      <c r="H19" s="308"/>
      <c r="I19" s="43"/>
      <c r="J19" s="280" t="s">
        <v>42</v>
      </c>
      <c r="K19" s="281"/>
      <c r="L19" s="281"/>
      <c r="M19" s="282"/>
      <c r="N19" s="283">
        <f>SUM(N13,N16:O18)</f>
        <v>0</v>
      </c>
      <c r="O19" s="284"/>
      <c r="P19" s="38"/>
      <c r="Q19" s="6"/>
      <c r="S19" s="352"/>
      <c r="T19" s="18"/>
      <c r="U19" s="19"/>
      <c r="V19" s="19"/>
      <c r="W19" s="19"/>
      <c r="X19" s="19"/>
      <c r="Y19" s="20"/>
      <c r="AA19" s="69" t="s">
        <v>42</v>
      </c>
      <c r="AB19" s="70"/>
      <c r="AC19" s="70"/>
      <c r="AD19" s="71"/>
      <c r="AE19" s="313">
        <f>SUM(AE13,AE16:AF18)</f>
        <v>2050000</v>
      </c>
      <c r="AF19" s="314"/>
    </row>
    <row r="20" spans="2:33" ht="34.9" customHeight="1" x14ac:dyDescent="0.4">
      <c r="B20" s="43"/>
      <c r="C20" s="43"/>
      <c r="D20" s="43"/>
      <c r="E20" s="43"/>
      <c r="F20" s="43"/>
      <c r="G20" s="43"/>
      <c r="H20" s="43"/>
      <c r="I20" s="43"/>
      <c r="J20" s="280" t="s">
        <v>12</v>
      </c>
      <c r="K20" s="281"/>
      <c r="L20" s="281"/>
      <c r="M20" s="282"/>
      <c r="N20" s="283">
        <f>N19*0.1</f>
        <v>0</v>
      </c>
      <c r="O20" s="284"/>
      <c r="P20" s="38"/>
      <c r="Q20" s="6"/>
      <c r="AA20" s="69" t="s">
        <v>12</v>
      </c>
      <c r="AB20" s="70"/>
      <c r="AC20" s="70"/>
      <c r="AD20" s="71"/>
      <c r="AE20" s="313">
        <f>AE19*0.1</f>
        <v>205000</v>
      </c>
      <c r="AF20" s="314"/>
    </row>
    <row r="21" spans="2:33" ht="76.150000000000006" customHeight="1" x14ac:dyDescent="0.4">
      <c r="B21" s="43"/>
      <c r="C21" s="43"/>
      <c r="D21" s="43"/>
      <c r="E21" s="43"/>
      <c r="G21" s="43"/>
      <c r="H21" s="43"/>
      <c r="I21" s="43"/>
      <c r="J21" s="264" t="s">
        <v>13</v>
      </c>
      <c r="K21" s="264"/>
      <c r="L21" s="264"/>
      <c r="M21" s="264"/>
      <c r="N21" s="250">
        <f>N19+N20</f>
        <v>0</v>
      </c>
      <c r="O21" s="250"/>
      <c r="P21" s="38"/>
      <c r="Q21" s="6"/>
      <c r="AA21" s="74" t="s">
        <v>13</v>
      </c>
      <c r="AB21" s="74"/>
      <c r="AC21" s="74"/>
      <c r="AD21" s="74"/>
      <c r="AE21" s="227">
        <f>AE19+AE20</f>
        <v>2255000</v>
      </c>
      <c r="AF21" s="227"/>
    </row>
    <row r="22" spans="2:33" ht="15" customHeight="1" x14ac:dyDescent="0.4">
      <c r="B22" s="42"/>
      <c r="C22" s="43"/>
      <c r="D22" s="43"/>
      <c r="E22" s="43"/>
      <c r="F22" s="43"/>
      <c r="G22" s="43"/>
      <c r="H22" s="43"/>
      <c r="I22" s="43"/>
      <c r="J22" s="43"/>
      <c r="K22" s="43"/>
      <c r="L22" s="43"/>
      <c r="M22" s="43"/>
      <c r="N22" s="43"/>
      <c r="O22" s="43"/>
      <c r="P22" s="38"/>
      <c r="Q22" s="6"/>
      <c r="S22" s="4"/>
    </row>
    <row r="23" spans="2:33" ht="33" customHeight="1" x14ac:dyDescent="0.4">
      <c r="B23" s="39" t="s">
        <v>58</v>
      </c>
      <c r="C23" s="43"/>
      <c r="D23" s="43"/>
      <c r="E23" s="43"/>
      <c r="F23" s="43"/>
      <c r="G23" s="43"/>
      <c r="H23" s="43"/>
      <c r="I23" s="43"/>
      <c r="J23" s="43"/>
      <c r="K23" s="43"/>
      <c r="L23" s="43"/>
      <c r="M23" s="43"/>
      <c r="N23" s="43"/>
      <c r="O23" s="43"/>
      <c r="P23" s="40"/>
      <c r="Q23" s="6"/>
      <c r="S23" s="21" t="s">
        <v>58</v>
      </c>
      <c r="AG23" s="14"/>
    </row>
    <row r="24" spans="2:33" ht="33" customHeight="1" thickBot="1" x14ac:dyDescent="0.45">
      <c r="B24" s="44" t="s">
        <v>118</v>
      </c>
      <c r="C24" s="43"/>
      <c r="D24" s="43"/>
      <c r="E24" s="43"/>
      <c r="F24" s="43"/>
      <c r="G24" s="45" t="s">
        <v>130</v>
      </c>
      <c r="H24" s="43"/>
      <c r="I24" s="43"/>
      <c r="J24" s="43"/>
      <c r="K24" s="46"/>
      <c r="L24" s="43"/>
      <c r="M24" s="43"/>
      <c r="N24" s="43"/>
      <c r="O24" s="43"/>
      <c r="P24" s="40"/>
      <c r="Q24" s="6"/>
      <c r="S24" s="16" t="s">
        <v>83</v>
      </c>
      <c r="X24" s="17" t="s">
        <v>65</v>
      </c>
      <c r="AB24" s="14"/>
      <c r="AG24" s="14"/>
    </row>
    <row r="25" spans="2:33" ht="76.150000000000006" customHeight="1" thickBot="1" x14ac:dyDescent="0.45">
      <c r="B25" s="265" t="s">
        <v>123</v>
      </c>
      <c r="C25" s="266"/>
      <c r="D25" s="267">
        <f>D27+D28</f>
        <v>0</v>
      </c>
      <c r="E25" s="268"/>
      <c r="F25" s="43"/>
      <c r="G25" s="309" t="s">
        <v>119</v>
      </c>
      <c r="H25" s="310"/>
      <c r="I25" s="311">
        <f>I27+I28</f>
        <v>0</v>
      </c>
      <c r="J25" s="312"/>
      <c r="K25" s="46"/>
      <c r="L25" s="43"/>
      <c r="M25" s="43"/>
      <c r="N25" s="43"/>
      <c r="O25" s="43"/>
      <c r="P25" s="40"/>
      <c r="Q25" s="6"/>
      <c r="S25" s="256" t="s">
        <v>57</v>
      </c>
      <c r="T25" s="257"/>
      <c r="U25" s="258">
        <f>U27+U28</f>
        <v>1250000</v>
      </c>
      <c r="V25" s="259"/>
      <c r="X25" s="260" t="s">
        <v>60</v>
      </c>
      <c r="Y25" s="261"/>
      <c r="Z25" s="262">
        <f>Z27+Z28</f>
        <v>700000</v>
      </c>
      <c r="AA25" s="263"/>
      <c r="AB25" s="14"/>
      <c r="AG25" s="14"/>
    </row>
    <row r="26" spans="2:33" ht="33" customHeight="1" x14ac:dyDescent="0.4">
      <c r="B26" s="47" t="s">
        <v>61</v>
      </c>
      <c r="C26" s="48"/>
      <c r="D26" s="49"/>
      <c r="E26" s="50"/>
      <c r="F26" s="43"/>
      <c r="G26" s="47" t="s">
        <v>61</v>
      </c>
      <c r="H26" s="51"/>
      <c r="I26" s="49"/>
      <c r="J26" s="49"/>
      <c r="K26" s="46"/>
      <c r="L26" s="43"/>
      <c r="M26" s="43"/>
      <c r="N26" s="43"/>
      <c r="O26" s="43"/>
      <c r="P26" s="40"/>
      <c r="Q26" s="6"/>
      <c r="S26" s="26" t="s">
        <v>61</v>
      </c>
      <c r="T26" s="22"/>
      <c r="U26" s="23"/>
      <c r="V26" s="24"/>
      <c r="X26" s="26" t="s">
        <v>61</v>
      </c>
      <c r="Y26" s="25"/>
      <c r="Z26" s="23"/>
      <c r="AA26" s="23"/>
      <c r="AB26" s="14"/>
      <c r="AG26" s="14"/>
    </row>
    <row r="27" spans="2:33" ht="76.150000000000006" customHeight="1" x14ac:dyDescent="0.4">
      <c r="B27" s="248" t="s">
        <v>79</v>
      </c>
      <c r="C27" s="249"/>
      <c r="D27" s="250">
        <f>N13-N15</f>
        <v>0</v>
      </c>
      <c r="E27" s="251"/>
      <c r="F27" s="43"/>
      <c r="G27" s="252" t="s">
        <v>134</v>
      </c>
      <c r="H27" s="252"/>
      <c r="I27" s="253">
        <f>N15</f>
        <v>0</v>
      </c>
      <c r="J27" s="253"/>
      <c r="K27" s="46"/>
      <c r="L27" s="43"/>
      <c r="M27" s="43"/>
      <c r="N27" s="43"/>
      <c r="O27" s="43"/>
      <c r="P27" s="38"/>
      <c r="Q27" s="6"/>
      <c r="S27" s="254" t="s">
        <v>79</v>
      </c>
      <c r="T27" s="76"/>
      <c r="U27" s="227">
        <f>AE13-AE15</f>
        <v>1200000</v>
      </c>
      <c r="V27" s="255"/>
      <c r="X27" s="65" t="s">
        <v>75</v>
      </c>
      <c r="Y27" s="65"/>
      <c r="Z27" s="110">
        <f>AE15</f>
        <v>200000</v>
      </c>
      <c r="AA27" s="110"/>
      <c r="AB27" s="14"/>
    </row>
    <row r="28" spans="2:33" ht="76.150000000000006" customHeight="1" x14ac:dyDescent="0.4">
      <c r="B28" s="252" t="s">
        <v>78</v>
      </c>
      <c r="C28" s="252"/>
      <c r="D28" s="250">
        <f>N16</f>
        <v>0</v>
      </c>
      <c r="E28" s="251"/>
      <c r="F28" s="43"/>
      <c r="G28" s="252" t="s">
        <v>76</v>
      </c>
      <c r="H28" s="252"/>
      <c r="I28" s="250">
        <f>N17</f>
        <v>0</v>
      </c>
      <c r="J28" s="250"/>
      <c r="K28" s="52"/>
      <c r="L28" s="43"/>
      <c r="M28" s="43"/>
      <c r="N28" s="43"/>
      <c r="O28" s="43"/>
      <c r="P28" s="41"/>
      <c r="Q28" s="6"/>
      <c r="S28" s="65" t="s">
        <v>78</v>
      </c>
      <c r="T28" s="65"/>
      <c r="U28" s="227">
        <f>AE16</f>
        <v>50000</v>
      </c>
      <c r="V28" s="255"/>
      <c r="X28" s="65" t="s">
        <v>76</v>
      </c>
      <c r="Y28" s="65"/>
      <c r="Z28" s="227">
        <f>AE17</f>
        <v>500000</v>
      </c>
      <c r="AA28" s="227"/>
      <c r="AB28" s="15"/>
      <c r="AG28" s="15"/>
    </row>
    <row r="29" spans="2:33" ht="45" customHeight="1" x14ac:dyDescent="0.4">
      <c r="B29" s="43"/>
      <c r="C29" s="43"/>
      <c r="D29" s="43"/>
      <c r="E29" s="43"/>
      <c r="F29" s="43"/>
      <c r="G29" s="43"/>
      <c r="H29" s="43"/>
      <c r="I29" s="43"/>
      <c r="J29" s="43"/>
      <c r="K29" s="43"/>
      <c r="L29" s="43"/>
      <c r="M29" s="43"/>
      <c r="N29" s="43"/>
      <c r="O29" s="43"/>
      <c r="P29" s="38"/>
      <c r="Q29" s="6"/>
    </row>
    <row r="30" spans="2:33" ht="45" customHeight="1" x14ac:dyDescent="0.4">
      <c r="B30" s="285" t="s">
        <v>46</v>
      </c>
      <c r="C30" s="286"/>
      <c r="D30" s="286"/>
      <c r="E30" s="286"/>
      <c r="F30" s="286"/>
      <c r="G30" s="286"/>
      <c r="H30" s="286"/>
      <c r="I30" s="286"/>
      <c r="J30" s="286"/>
      <c r="K30" s="286"/>
      <c r="L30" s="286"/>
      <c r="M30" s="286"/>
      <c r="N30" s="286"/>
      <c r="O30" s="287"/>
      <c r="P30" s="38"/>
      <c r="Q30" s="6"/>
      <c r="S30" s="269" t="s">
        <v>46</v>
      </c>
      <c r="T30" s="270"/>
      <c r="U30" s="270"/>
      <c r="V30" s="270"/>
      <c r="W30" s="270"/>
      <c r="X30" s="270"/>
      <c r="Y30" s="270"/>
      <c r="Z30" s="270"/>
      <c r="AA30" s="270"/>
      <c r="AB30" s="270"/>
      <c r="AC30" s="270"/>
      <c r="AD30" s="270"/>
      <c r="AE30" s="270"/>
      <c r="AF30" s="271"/>
    </row>
    <row r="31" spans="2:33" ht="33" customHeight="1" x14ac:dyDescent="0.4">
      <c r="B31" s="288"/>
      <c r="C31" s="289"/>
      <c r="D31" s="289"/>
      <c r="E31" s="289"/>
      <c r="F31" s="289"/>
      <c r="G31" s="289"/>
      <c r="H31" s="289"/>
      <c r="I31" s="289"/>
      <c r="J31" s="289"/>
      <c r="K31" s="289"/>
      <c r="L31" s="289"/>
      <c r="M31" s="289"/>
      <c r="N31" s="289"/>
      <c r="O31" s="290"/>
      <c r="P31" s="38"/>
      <c r="Q31" s="6"/>
      <c r="S31" s="272"/>
      <c r="T31" s="273"/>
      <c r="U31" s="273"/>
      <c r="V31" s="273"/>
      <c r="W31" s="273"/>
      <c r="X31" s="273"/>
      <c r="Y31" s="273"/>
      <c r="Z31" s="273"/>
      <c r="AA31" s="273"/>
      <c r="AB31" s="273"/>
      <c r="AC31" s="273"/>
      <c r="AD31" s="273"/>
      <c r="AE31" s="273"/>
      <c r="AF31" s="274"/>
    </row>
    <row r="32" spans="2:33" ht="18.600000000000001" customHeight="1" x14ac:dyDescent="0.4">
      <c r="B32" s="288"/>
      <c r="C32" s="289"/>
      <c r="D32" s="289"/>
      <c r="E32" s="289"/>
      <c r="F32" s="289"/>
      <c r="G32" s="289"/>
      <c r="H32" s="289"/>
      <c r="I32" s="289"/>
      <c r="J32" s="289"/>
      <c r="K32" s="289"/>
      <c r="L32" s="289"/>
      <c r="M32" s="289"/>
      <c r="N32" s="289"/>
      <c r="O32" s="290"/>
      <c r="P32" s="38"/>
      <c r="Q32" s="6"/>
      <c r="S32" s="272"/>
      <c r="T32" s="273"/>
      <c r="U32" s="273"/>
      <c r="V32" s="273"/>
      <c r="W32" s="273"/>
      <c r="X32" s="273"/>
      <c r="Y32" s="273"/>
      <c r="Z32" s="273"/>
      <c r="AA32" s="273"/>
      <c r="AB32" s="273"/>
      <c r="AC32" s="273"/>
      <c r="AD32" s="273"/>
      <c r="AE32" s="273"/>
      <c r="AF32" s="274"/>
    </row>
    <row r="33" spans="2:32" ht="22.15" customHeight="1" x14ac:dyDescent="0.4">
      <c r="B33" s="288"/>
      <c r="C33" s="289"/>
      <c r="D33" s="289"/>
      <c r="E33" s="289"/>
      <c r="F33" s="289"/>
      <c r="G33" s="289"/>
      <c r="H33" s="289"/>
      <c r="I33" s="289"/>
      <c r="J33" s="289"/>
      <c r="K33" s="289"/>
      <c r="L33" s="289"/>
      <c r="M33" s="289"/>
      <c r="N33" s="289"/>
      <c r="O33" s="290"/>
      <c r="P33" s="38"/>
      <c r="Q33" s="6"/>
      <c r="S33" s="272"/>
      <c r="T33" s="273"/>
      <c r="U33" s="273"/>
      <c r="V33" s="273"/>
      <c r="W33" s="273"/>
      <c r="X33" s="273"/>
      <c r="Y33" s="273"/>
      <c r="Z33" s="273"/>
      <c r="AA33" s="273"/>
      <c r="AB33" s="273"/>
      <c r="AC33" s="273"/>
      <c r="AD33" s="273"/>
      <c r="AE33" s="273"/>
      <c r="AF33" s="274"/>
    </row>
    <row r="34" spans="2:32" ht="33" customHeight="1" x14ac:dyDescent="0.4">
      <c r="B34" s="291"/>
      <c r="C34" s="292"/>
      <c r="D34" s="292"/>
      <c r="E34" s="292"/>
      <c r="F34" s="292"/>
      <c r="G34" s="292"/>
      <c r="H34" s="292"/>
      <c r="I34" s="292"/>
      <c r="J34" s="292"/>
      <c r="K34" s="292"/>
      <c r="L34" s="292"/>
      <c r="M34" s="292"/>
      <c r="N34" s="292"/>
      <c r="O34" s="293"/>
      <c r="P34" s="38"/>
      <c r="Q34" s="6"/>
      <c r="S34" s="275"/>
      <c r="T34" s="276"/>
      <c r="U34" s="276"/>
      <c r="V34" s="276"/>
      <c r="W34" s="276"/>
      <c r="X34" s="276"/>
      <c r="Y34" s="276"/>
      <c r="Z34" s="276"/>
      <c r="AA34" s="276"/>
      <c r="AB34" s="276"/>
      <c r="AC34" s="276"/>
      <c r="AD34" s="276"/>
      <c r="AE34" s="276"/>
      <c r="AF34" s="277"/>
    </row>
    <row r="35" spans="2:32" ht="33" customHeight="1" x14ac:dyDescent="0.4">
      <c r="B35" s="38"/>
      <c r="C35" s="38"/>
      <c r="D35" s="38"/>
      <c r="E35" s="38"/>
      <c r="F35" s="38"/>
      <c r="G35" s="38"/>
      <c r="H35" s="38"/>
      <c r="I35" s="38"/>
      <c r="J35" s="38"/>
      <c r="K35" s="38"/>
      <c r="L35" s="38"/>
      <c r="M35" s="38"/>
      <c r="N35" s="38"/>
      <c r="O35" s="38"/>
      <c r="P35" s="38"/>
      <c r="Q35" s="6"/>
    </row>
    <row r="36" spans="2:32" x14ac:dyDescent="0.4">
      <c r="K36" s="11"/>
      <c r="Q36" s="6"/>
    </row>
    <row r="37" spans="2:32" ht="31.15" customHeight="1" x14ac:dyDescent="0.4">
      <c r="K37" s="11"/>
      <c r="Q37" s="6"/>
      <c r="AD37" s="11"/>
    </row>
    <row r="38" spans="2:32" ht="31.15" customHeight="1" x14ac:dyDescent="0.4">
      <c r="K38" s="11"/>
      <c r="Q38" s="6"/>
      <c r="AD38" s="11"/>
    </row>
    <row r="39" spans="2:32" ht="31.15" customHeight="1" x14ac:dyDescent="0.4">
      <c r="H39" s="278"/>
      <c r="I39" s="278"/>
      <c r="J39" s="278"/>
      <c r="K39" s="279"/>
      <c r="L39" s="279"/>
      <c r="M39" s="279"/>
      <c r="Q39" s="6"/>
      <c r="AD39" s="11"/>
    </row>
    <row r="40" spans="2:32" x14ac:dyDescent="0.4">
      <c r="Q40" s="6"/>
      <c r="Z40" s="278"/>
      <c r="AA40" s="278"/>
      <c r="AB40" s="278"/>
      <c r="AC40" s="12"/>
      <c r="AD40" s="279"/>
      <c r="AE40" s="279"/>
      <c r="AF40" s="279"/>
    </row>
    <row r="41" spans="2:32" x14ac:dyDescent="0.4">
      <c r="Q41" s="6"/>
    </row>
    <row r="42" spans="2:32" x14ac:dyDescent="0.4">
      <c r="Q42" s="6"/>
    </row>
    <row r="43" spans="2:32" x14ac:dyDescent="0.4">
      <c r="Q43" s="6"/>
    </row>
    <row r="44" spans="2:32" x14ac:dyDescent="0.4">
      <c r="Q44" s="6"/>
    </row>
    <row r="45" spans="2:32" x14ac:dyDescent="0.4">
      <c r="Q45" s="6"/>
    </row>
  </sheetData>
  <sheetProtection algorithmName="SHA-512" hashValue="x7x63BHrFpt+hFjmTq6IgqcKVEU+4Uq+FVc1UAuRpLEnS6C7cOjGYyxkt/UzXSRPLn97G93WLhN1SobdTGXvIA==" saltValue="oFjIo17MwFpWFWxBGq807A==" spinCount="100000" sheet="1" selectLockedCells="1"/>
  <mergeCells count="105">
    <mergeCell ref="D2:L2"/>
    <mergeCell ref="U2:AC2"/>
    <mergeCell ref="S4:T4"/>
    <mergeCell ref="AC4:AF7"/>
    <mergeCell ref="S7:V7"/>
    <mergeCell ref="K4:O7"/>
    <mergeCell ref="L1:O1"/>
    <mergeCell ref="B4:E4"/>
    <mergeCell ref="C13:D13"/>
    <mergeCell ref="E13:H13"/>
    <mergeCell ref="J13:M13"/>
    <mergeCell ref="N13:O13"/>
    <mergeCell ref="T13:U13"/>
    <mergeCell ref="V13:Y13"/>
    <mergeCell ref="D9:L9"/>
    <mergeCell ref="U9:AC9"/>
    <mergeCell ref="B12:B13"/>
    <mergeCell ref="C12:D12"/>
    <mergeCell ref="E12:H12"/>
    <mergeCell ref="J12:O12"/>
    <mergeCell ref="S12:S13"/>
    <mergeCell ref="T12:U12"/>
    <mergeCell ref="V12:Y12"/>
    <mergeCell ref="AA12:AF12"/>
    <mergeCell ref="AA13:AD13"/>
    <mergeCell ref="AE13:AF13"/>
    <mergeCell ref="J14:M14"/>
    <mergeCell ref="N14:O14"/>
    <mergeCell ref="J16:M16"/>
    <mergeCell ref="N16:O16"/>
    <mergeCell ref="AA17:AD17"/>
    <mergeCell ref="AE17:AF17"/>
    <mergeCell ref="N17:O17"/>
    <mergeCell ref="S14:S19"/>
    <mergeCell ref="T14:U15"/>
    <mergeCell ref="V14:Y15"/>
    <mergeCell ref="AA14:AD14"/>
    <mergeCell ref="AE14:AF14"/>
    <mergeCell ref="AA15:AD15"/>
    <mergeCell ref="AE15:AF15"/>
    <mergeCell ref="J19:M19"/>
    <mergeCell ref="N19:O19"/>
    <mergeCell ref="AA20:AD20"/>
    <mergeCell ref="AE20:AF20"/>
    <mergeCell ref="AA21:AD21"/>
    <mergeCell ref="AE21:AF21"/>
    <mergeCell ref="AA18:AD18"/>
    <mergeCell ref="AE18:AF18"/>
    <mergeCell ref="AA19:AD19"/>
    <mergeCell ref="AE19:AF19"/>
    <mergeCell ref="T16:U17"/>
    <mergeCell ref="V16:Y17"/>
    <mergeCell ref="AA16:AD16"/>
    <mergeCell ref="AE16:AF16"/>
    <mergeCell ref="T18:U18"/>
    <mergeCell ref="V18:X18"/>
    <mergeCell ref="J20:M20"/>
    <mergeCell ref="N20:O20"/>
    <mergeCell ref="B30:O34"/>
    <mergeCell ref="C16:D17"/>
    <mergeCell ref="E16:H17"/>
    <mergeCell ref="J15:M15"/>
    <mergeCell ref="N15:O15"/>
    <mergeCell ref="N21:O21"/>
    <mergeCell ref="J18:M18"/>
    <mergeCell ref="N18:O18"/>
    <mergeCell ref="D19:E19"/>
    <mergeCell ref="G19:H19"/>
    <mergeCell ref="G25:H25"/>
    <mergeCell ref="I25:J25"/>
    <mergeCell ref="S30:AF34"/>
    <mergeCell ref="H39:J39"/>
    <mergeCell ref="K39:M39"/>
    <mergeCell ref="Z40:AB40"/>
    <mergeCell ref="AD40:AF40"/>
    <mergeCell ref="B28:C28"/>
    <mergeCell ref="D28:E28"/>
    <mergeCell ref="G28:H28"/>
    <mergeCell ref="I28:J28"/>
    <mergeCell ref="S28:T28"/>
    <mergeCell ref="U28:V28"/>
    <mergeCell ref="B7:G7"/>
    <mergeCell ref="X27:Y27"/>
    <mergeCell ref="Z27:AA27"/>
    <mergeCell ref="X28:Y28"/>
    <mergeCell ref="Z28:AA28"/>
    <mergeCell ref="B14:B19"/>
    <mergeCell ref="C14:D15"/>
    <mergeCell ref="E14:H15"/>
    <mergeCell ref="C18:D18"/>
    <mergeCell ref="E18:G18"/>
    <mergeCell ref="J17:M17"/>
    <mergeCell ref="B27:C27"/>
    <mergeCell ref="D27:E27"/>
    <mergeCell ref="G27:H27"/>
    <mergeCell ref="I27:J27"/>
    <mergeCell ref="S27:T27"/>
    <mergeCell ref="U27:V27"/>
    <mergeCell ref="S25:T25"/>
    <mergeCell ref="U25:V25"/>
    <mergeCell ref="X25:Y25"/>
    <mergeCell ref="Z25:AA25"/>
    <mergeCell ref="J21:M21"/>
    <mergeCell ref="B25:C25"/>
    <mergeCell ref="D25:E25"/>
  </mergeCells>
  <phoneticPr fontId="2"/>
  <printOptions horizontalCentered="1" verticalCentered="1"/>
  <pageMargins left="0.51181102362204722" right="0.51181102362204722" top="0.74803149606299213" bottom="0.74803149606299213" header="0.31496062992125984" footer="0.31496062992125984"/>
  <pageSetup paperSize="9" scale="50"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1267" r:id="rId4" name="Check Box 3">
              <controlPr defaultSize="0" autoFill="0" autoLine="0" autoPict="0">
                <anchor moveWithCells="1">
                  <from>
                    <xdr:col>2</xdr:col>
                    <xdr:colOff>533400</xdr:colOff>
                    <xdr:row>18</xdr:row>
                    <xdr:rowOff>352425</xdr:rowOff>
                  </from>
                  <to>
                    <xdr:col>2</xdr:col>
                    <xdr:colOff>723900</xdr:colOff>
                    <xdr:row>18</xdr:row>
                    <xdr:rowOff>571500</xdr:rowOff>
                  </to>
                </anchor>
              </controlPr>
            </control>
          </mc:Choice>
        </mc:AlternateContent>
        <mc:AlternateContent xmlns:mc="http://schemas.openxmlformats.org/markup-compatibility/2006">
          <mc:Choice Requires="x14">
            <control shapeId="11269" r:id="rId5" name="Check Box 5">
              <controlPr defaultSize="0" autoFill="0" autoLine="0" autoPict="0">
                <anchor moveWithCells="1">
                  <from>
                    <xdr:col>19</xdr:col>
                    <xdr:colOff>428625</xdr:colOff>
                    <xdr:row>18</xdr:row>
                    <xdr:rowOff>19050</xdr:rowOff>
                  </from>
                  <to>
                    <xdr:col>21</xdr:col>
                    <xdr:colOff>457200</xdr:colOff>
                    <xdr:row>18</xdr:row>
                    <xdr:rowOff>381000</xdr:rowOff>
                  </to>
                </anchor>
              </controlPr>
            </control>
          </mc:Choice>
        </mc:AlternateContent>
        <mc:AlternateContent xmlns:mc="http://schemas.openxmlformats.org/markup-compatibility/2006">
          <mc:Choice Requires="x14">
            <control shapeId="11270" r:id="rId6" name="Check Box 6">
              <controlPr defaultSize="0" autoFill="0" autoLine="0" autoPict="0">
                <anchor moveWithCells="1">
                  <from>
                    <xdr:col>21</xdr:col>
                    <xdr:colOff>600075</xdr:colOff>
                    <xdr:row>18</xdr:row>
                    <xdr:rowOff>28575</xdr:rowOff>
                  </from>
                  <to>
                    <xdr:col>24</xdr:col>
                    <xdr:colOff>247650</xdr:colOff>
                    <xdr:row>18</xdr:row>
                    <xdr:rowOff>352425</xdr:rowOff>
                  </to>
                </anchor>
              </controlPr>
            </control>
          </mc:Choice>
        </mc:AlternateContent>
        <mc:AlternateContent xmlns:mc="http://schemas.openxmlformats.org/markup-compatibility/2006">
          <mc:Choice Requires="x14">
            <control shapeId="11271" r:id="rId7" name="Check Box 7">
              <controlPr defaultSize="0" autoFill="0" autoLine="0" autoPict="0">
                <anchor moveWithCells="1">
                  <from>
                    <xdr:col>5</xdr:col>
                    <xdr:colOff>142875</xdr:colOff>
                    <xdr:row>18</xdr:row>
                    <xdr:rowOff>342900</xdr:rowOff>
                  </from>
                  <to>
                    <xdr:col>5</xdr:col>
                    <xdr:colOff>333375</xdr:colOff>
                    <xdr:row>18</xdr:row>
                    <xdr:rowOff>571500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B1:AO47"/>
  <sheetViews>
    <sheetView showGridLines="0" zoomScale="70" zoomScaleNormal="70" zoomScaleSheetLayoutView="50" workbookViewId="0">
      <selection activeCell="B4" sqref="B4:E4"/>
    </sheetView>
  </sheetViews>
  <sheetFormatPr defaultRowHeight="18.75" x14ac:dyDescent="0.4"/>
  <cols>
    <col min="1" max="1" width="1.75" customWidth="1"/>
    <col min="2" max="2" width="12.75" customWidth="1"/>
    <col min="3" max="3" width="8" customWidth="1"/>
    <col min="4" max="4" width="21.75" customWidth="1"/>
    <col min="5" max="5" width="5.875" customWidth="1"/>
    <col min="6" max="6" width="8" customWidth="1"/>
    <col min="7" max="7" width="12.75" customWidth="1"/>
    <col min="8" max="8" width="17.375" customWidth="1"/>
    <col min="9" max="9" width="4.375" customWidth="1"/>
    <col min="10" max="10" width="20.25" customWidth="1"/>
    <col min="11" max="11" width="5.75" customWidth="1"/>
    <col min="12" max="12" width="12.75" customWidth="1"/>
    <col min="13" max="13" width="5.5" customWidth="1"/>
    <col min="14" max="14" width="10.75" customWidth="1"/>
    <col min="15" max="15" width="13.875" customWidth="1"/>
    <col min="16" max="16" width="3.375" customWidth="1"/>
    <col min="17" max="18" width="1.75" customWidth="1"/>
    <col min="19" max="20" width="12.75" customWidth="1"/>
    <col min="21" max="22" width="10.75" customWidth="1"/>
    <col min="23" max="23" width="5.75" customWidth="1"/>
    <col min="24" max="25" width="12.75" customWidth="1"/>
    <col min="26" max="27" width="10.75" customWidth="1"/>
    <col min="28" max="28" width="5.75" customWidth="1"/>
    <col min="29" max="30" width="12.75" customWidth="1"/>
    <col min="31" max="32" width="10.75" customWidth="1"/>
    <col min="33" max="33" width="10.625" customWidth="1"/>
    <col min="34" max="34" width="3.375" customWidth="1"/>
  </cols>
  <sheetData>
    <row r="1" spans="2:32" ht="25.5" x14ac:dyDescent="0.4">
      <c r="L1" s="416" t="s">
        <v>0</v>
      </c>
      <c r="M1" s="416"/>
      <c r="N1" s="416"/>
      <c r="O1" s="416"/>
      <c r="Q1" s="6"/>
      <c r="AC1" t="s">
        <v>30</v>
      </c>
    </row>
    <row r="2" spans="2:32" ht="34.15" customHeight="1" x14ac:dyDescent="0.4">
      <c r="D2" s="417" t="s">
        <v>143</v>
      </c>
      <c r="E2" s="368"/>
      <c r="F2" s="368"/>
      <c r="G2" s="368"/>
      <c r="H2" s="368"/>
      <c r="I2" s="368"/>
      <c r="J2" s="368"/>
      <c r="K2" s="368"/>
      <c r="L2" s="368"/>
      <c r="Q2" s="6"/>
      <c r="U2" s="78" t="s">
        <v>1</v>
      </c>
      <c r="V2" s="78"/>
      <c r="W2" s="78"/>
      <c r="X2" s="78"/>
      <c r="Y2" s="78"/>
      <c r="Z2" s="78"/>
      <c r="AA2" s="78"/>
      <c r="AB2" s="78"/>
      <c r="AC2" s="78"/>
      <c r="AD2" s="30"/>
      <c r="AE2" s="30"/>
    </row>
    <row r="3" spans="2:32" ht="12.6" customHeight="1" thickBot="1" x14ac:dyDescent="0.45">
      <c r="B3" s="43"/>
      <c r="C3" s="43"/>
      <c r="D3" s="43"/>
      <c r="E3" s="43"/>
      <c r="F3" s="43"/>
      <c r="G3" s="43"/>
      <c r="H3" s="43"/>
      <c r="I3" s="43"/>
      <c r="J3" s="43"/>
      <c r="K3" s="43"/>
      <c r="L3" s="43"/>
      <c r="M3" s="43"/>
      <c r="N3" s="43"/>
      <c r="O3" s="43"/>
      <c r="P3" s="43"/>
      <c r="Q3" s="6"/>
      <c r="AC3" s="1"/>
      <c r="AD3" s="1"/>
      <c r="AE3" s="1"/>
    </row>
    <row r="4" spans="2:32" ht="28.9" customHeight="1" x14ac:dyDescent="0.4">
      <c r="B4" s="226"/>
      <c r="C4" s="226"/>
      <c r="D4" s="226"/>
      <c r="E4" s="226"/>
      <c r="F4" s="43" t="s">
        <v>2</v>
      </c>
      <c r="G4" s="43"/>
      <c r="H4" s="43"/>
      <c r="I4" s="43"/>
      <c r="J4" s="54"/>
      <c r="K4" s="379" t="s">
        <v>3</v>
      </c>
      <c r="L4" s="380"/>
      <c r="M4" s="380"/>
      <c r="N4" s="380"/>
      <c r="O4" s="381"/>
      <c r="P4" s="43"/>
      <c r="Q4" s="6"/>
      <c r="S4" s="369" t="s">
        <v>33</v>
      </c>
      <c r="T4" s="369"/>
      <c r="U4" t="s">
        <v>2</v>
      </c>
      <c r="AC4" s="97" t="s">
        <v>77</v>
      </c>
      <c r="AD4" s="370"/>
      <c r="AE4" s="370"/>
      <c r="AF4" s="371"/>
    </row>
    <row r="5" spans="2:32" ht="9.6" customHeight="1" x14ac:dyDescent="0.4">
      <c r="B5" s="43"/>
      <c r="C5" s="43"/>
      <c r="D5" s="43"/>
      <c r="E5" s="43"/>
      <c r="F5" s="43"/>
      <c r="G5" s="43"/>
      <c r="H5" s="43"/>
      <c r="I5" s="43"/>
      <c r="J5" s="54"/>
      <c r="K5" s="382"/>
      <c r="L5" s="383"/>
      <c r="M5" s="383"/>
      <c r="N5" s="383"/>
      <c r="O5" s="384"/>
      <c r="P5" s="43"/>
      <c r="Q5" s="6"/>
      <c r="AC5" s="372"/>
      <c r="AD5" s="373"/>
      <c r="AE5" s="373"/>
      <c r="AF5" s="374"/>
    </row>
    <row r="6" spans="2:32" ht="25.5" x14ac:dyDescent="0.4">
      <c r="B6" s="55" t="s">
        <v>4</v>
      </c>
      <c r="C6" s="43"/>
      <c r="D6" s="43"/>
      <c r="E6" s="43"/>
      <c r="F6" s="43"/>
      <c r="G6" s="43"/>
      <c r="H6" s="43"/>
      <c r="I6" s="43"/>
      <c r="J6" s="54"/>
      <c r="K6" s="382"/>
      <c r="L6" s="383"/>
      <c r="M6" s="383"/>
      <c r="N6" s="383"/>
      <c r="O6" s="384"/>
      <c r="P6" s="43"/>
      <c r="Q6" s="6"/>
      <c r="S6" s="3" t="s">
        <v>4</v>
      </c>
      <c r="AC6" s="372"/>
      <c r="AD6" s="373"/>
      <c r="AE6" s="373"/>
      <c r="AF6" s="374"/>
    </row>
    <row r="7" spans="2:32" ht="32.450000000000003" customHeight="1" thickBot="1" x14ac:dyDescent="0.45">
      <c r="B7" s="226"/>
      <c r="C7" s="226"/>
      <c r="D7" s="226"/>
      <c r="E7" s="226"/>
      <c r="F7" s="226"/>
      <c r="G7" s="226"/>
      <c r="H7" s="43"/>
      <c r="I7" s="43"/>
      <c r="J7" s="54"/>
      <c r="K7" s="385"/>
      <c r="L7" s="386"/>
      <c r="M7" s="386"/>
      <c r="N7" s="386"/>
      <c r="O7" s="387"/>
      <c r="P7" s="43"/>
      <c r="Q7" s="6"/>
      <c r="S7" s="378" t="s">
        <v>27</v>
      </c>
      <c r="T7" s="378"/>
      <c r="U7" s="378"/>
      <c r="V7" s="378"/>
      <c r="AC7" s="375"/>
      <c r="AD7" s="376"/>
      <c r="AE7" s="376"/>
      <c r="AF7" s="377"/>
    </row>
    <row r="8" spans="2:32" ht="25.5" x14ac:dyDescent="0.4">
      <c r="B8" s="43"/>
      <c r="C8" s="43"/>
      <c r="D8" s="43"/>
      <c r="E8" s="43"/>
      <c r="F8" s="43"/>
      <c r="G8" s="43"/>
      <c r="H8" s="43"/>
      <c r="I8" s="43"/>
      <c r="J8" s="43"/>
      <c r="K8" s="43"/>
      <c r="L8" s="43"/>
      <c r="M8" s="43"/>
      <c r="N8" s="43"/>
      <c r="O8" s="43"/>
      <c r="P8" s="43"/>
      <c r="Q8" s="6"/>
    </row>
    <row r="9" spans="2:32" ht="25.5" x14ac:dyDescent="0.4">
      <c r="B9" s="43"/>
      <c r="C9" s="43"/>
      <c r="D9" s="400" t="s">
        <v>146</v>
      </c>
      <c r="E9" s="400"/>
      <c r="F9" s="400"/>
      <c r="G9" s="400"/>
      <c r="H9" s="400"/>
      <c r="I9" s="400"/>
      <c r="J9" s="400"/>
      <c r="K9" s="400"/>
      <c r="L9" s="400"/>
      <c r="M9" s="43"/>
      <c r="N9" s="43"/>
      <c r="O9" s="43"/>
      <c r="P9" s="43"/>
      <c r="Q9" s="6"/>
      <c r="U9" s="87" t="s">
        <v>5</v>
      </c>
      <c r="V9" s="87"/>
      <c r="W9" s="87"/>
      <c r="X9" s="87"/>
      <c r="Y9" s="87"/>
      <c r="Z9" s="87"/>
      <c r="AA9" s="87"/>
      <c r="AB9" s="87"/>
      <c r="AC9" s="87"/>
    </row>
    <row r="10" spans="2:32" ht="9.6" customHeight="1" x14ac:dyDescent="0.4">
      <c r="B10" s="43"/>
      <c r="C10" s="43"/>
      <c r="D10" s="43"/>
      <c r="E10" s="43"/>
      <c r="F10" s="43"/>
      <c r="G10" s="43"/>
      <c r="H10" s="43"/>
      <c r="I10" s="43"/>
      <c r="J10" s="43"/>
      <c r="K10" s="43"/>
      <c r="L10" s="43"/>
      <c r="M10" s="43"/>
      <c r="N10" s="43"/>
      <c r="O10" s="43"/>
      <c r="P10" s="43"/>
      <c r="Q10" s="6"/>
    </row>
    <row r="11" spans="2:32" ht="1.9" customHeight="1" thickBot="1" x14ac:dyDescent="0.45">
      <c r="B11" s="43"/>
      <c r="C11" s="43"/>
      <c r="D11" s="43"/>
      <c r="E11" s="43"/>
      <c r="F11" s="43"/>
      <c r="G11" s="43"/>
      <c r="H11" s="43"/>
      <c r="I11" s="43"/>
      <c r="J11" s="43"/>
      <c r="K11" s="43"/>
      <c r="L11" s="43"/>
      <c r="M11" s="43"/>
      <c r="N11" s="43"/>
      <c r="O11" s="43"/>
      <c r="P11" s="43"/>
      <c r="Q11" s="6"/>
    </row>
    <row r="12" spans="2:32" ht="40.15" customHeight="1" thickBot="1" x14ac:dyDescent="0.45">
      <c r="B12" s="228" t="s">
        <v>6</v>
      </c>
      <c r="C12" s="401" t="s">
        <v>7</v>
      </c>
      <c r="D12" s="402"/>
      <c r="E12" s="403"/>
      <c r="F12" s="403"/>
      <c r="G12" s="403"/>
      <c r="H12" s="404"/>
      <c r="I12" s="43"/>
      <c r="J12" s="405" t="s">
        <v>10</v>
      </c>
      <c r="K12" s="406"/>
      <c r="L12" s="406"/>
      <c r="M12" s="406"/>
      <c r="N12" s="406"/>
      <c r="O12" s="407"/>
      <c r="P12" s="43"/>
      <c r="Q12" s="6"/>
      <c r="S12" s="350" t="s">
        <v>6</v>
      </c>
      <c r="T12" s="408" t="s">
        <v>7</v>
      </c>
      <c r="U12" s="409"/>
      <c r="V12" s="410"/>
      <c r="W12" s="410"/>
      <c r="X12" s="410"/>
      <c r="Y12" s="411"/>
      <c r="AA12" s="412" t="s">
        <v>10</v>
      </c>
      <c r="AB12" s="413"/>
      <c r="AC12" s="413"/>
      <c r="AD12" s="413"/>
      <c r="AE12" s="413"/>
      <c r="AF12" s="414"/>
    </row>
    <row r="13" spans="2:32" ht="40.15" customHeight="1" thickTop="1" thickBot="1" x14ac:dyDescent="0.45">
      <c r="B13" s="229"/>
      <c r="C13" s="388" t="s">
        <v>8</v>
      </c>
      <c r="D13" s="389"/>
      <c r="E13" s="390"/>
      <c r="F13" s="390"/>
      <c r="G13" s="390"/>
      <c r="H13" s="391"/>
      <c r="I13" s="43"/>
      <c r="J13" s="392" t="s">
        <v>18</v>
      </c>
      <c r="K13" s="393"/>
      <c r="L13" s="393"/>
      <c r="M13" s="393"/>
      <c r="N13" s="418">
        <v>0</v>
      </c>
      <c r="O13" s="419"/>
      <c r="P13" s="43"/>
      <c r="Q13" s="6"/>
      <c r="S13" s="351"/>
      <c r="T13" s="396" t="s">
        <v>8</v>
      </c>
      <c r="U13" s="397"/>
      <c r="V13" s="398"/>
      <c r="W13" s="398"/>
      <c r="X13" s="398"/>
      <c r="Y13" s="399"/>
      <c r="AA13" s="334" t="s">
        <v>18</v>
      </c>
      <c r="AB13" s="335"/>
      <c r="AC13" s="335"/>
      <c r="AD13" s="335"/>
      <c r="AE13" s="336">
        <v>1400000</v>
      </c>
      <c r="AF13" s="337"/>
    </row>
    <row r="14" spans="2:32" ht="53.45" customHeight="1" thickTop="1" x14ac:dyDescent="0.4">
      <c r="B14" s="228" t="s">
        <v>14</v>
      </c>
      <c r="C14" s="231" t="s">
        <v>15</v>
      </c>
      <c r="D14" s="232"/>
      <c r="E14" s="235"/>
      <c r="F14" s="236"/>
      <c r="G14" s="236"/>
      <c r="H14" s="237"/>
      <c r="I14" s="59"/>
      <c r="J14" s="338" t="s">
        <v>120</v>
      </c>
      <c r="K14" s="339"/>
      <c r="L14" s="339"/>
      <c r="M14" s="339"/>
      <c r="N14" s="340">
        <v>0</v>
      </c>
      <c r="O14" s="341"/>
      <c r="P14" s="43"/>
      <c r="Q14" s="6"/>
      <c r="S14" s="350" t="s">
        <v>14</v>
      </c>
      <c r="T14" s="353" t="s">
        <v>15</v>
      </c>
      <c r="U14" s="354"/>
      <c r="V14" s="357"/>
      <c r="W14" s="358"/>
      <c r="X14" s="358"/>
      <c r="Y14" s="359"/>
      <c r="Z14" s="9"/>
      <c r="AA14" s="360" t="s">
        <v>20</v>
      </c>
      <c r="AB14" s="361"/>
      <c r="AC14" s="361"/>
      <c r="AD14" s="361"/>
      <c r="AE14" s="362">
        <v>200000</v>
      </c>
      <c r="AF14" s="363"/>
    </row>
    <row r="15" spans="2:32" ht="53.45" customHeight="1" thickBot="1" x14ac:dyDescent="0.45">
      <c r="B15" s="229"/>
      <c r="C15" s="233"/>
      <c r="D15" s="234"/>
      <c r="E15" s="238"/>
      <c r="F15" s="239"/>
      <c r="G15" s="239"/>
      <c r="H15" s="240"/>
      <c r="I15" s="59"/>
      <c r="J15" s="301" t="s">
        <v>121</v>
      </c>
      <c r="K15" s="302"/>
      <c r="L15" s="302"/>
      <c r="M15" s="302"/>
      <c r="N15" s="303">
        <v>0</v>
      </c>
      <c r="O15" s="304"/>
      <c r="P15" s="43"/>
      <c r="Q15" s="6"/>
      <c r="S15" s="351"/>
      <c r="T15" s="355"/>
      <c r="U15" s="356"/>
      <c r="V15" s="322"/>
      <c r="W15" s="323"/>
      <c r="X15" s="323"/>
      <c r="Y15" s="324"/>
      <c r="Z15" s="9"/>
      <c r="AA15" s="364" t="s">
        <v>69</v>
      </c>
      <c r="AB15" s="365"/>
      <c r="AC15" s="365"/>
      <c r="AD15" s="365"/>
      <c r="AE15" s="366">
        <v>200000</v>
      </c>
      <c r="AF15" s="367"/>
    </row>
    <row r="16" spans="2:32" ht="53.45" customHeight="1" thickTop="1" thickBot="1" x14ac:dyDescent="0.45">
      <c r="B16" s="229"/>
      <c r="C16" s="294" t="s">
        <v>112</v>
      </c>
      <c r="D16" s="295"/>
      <c r="E16" s="298"/>
      <c r="F16" s="299"/>
      <c r="G16" s="299"/>
      <c r="H16" s="300"/>
      <c r="I16" s="43"/>
      <c r="J16" s="426" t="s">
        <v>78</v>
      </c>
      <c r="K16" s="427"/>
      <c r="L16" s="427"/>
      <c r="M16" s="428"/>
      <c r="N16" s="429">
        <v>0</v>
      </c>
      <c r="O16" s="430"/>
      <c r="P16" s="43"/>
      <c r="Q16" s="6"/>
      <c r="S16" s="351"/>
      <c r="T16" s="315" t="s">
        <v>16</v>
      </c>
      <c r="U16" s="316"/>
      <c r="V16" s="319"/>
      <c r="W16" s="320"/>
      <c r="X16" s="320"/>
      <c r="Y16" s="321"/>
      <c r="AA16" s="325" t="s">
        <v>78</v>
      </c>
      <c r="AB16" s="326"/>
      <c r="AC16" s="326"/>
      <c r="AD16" s="327"/>
      <c r="AE16" s="328">
        <v>50000</v>
      </c>
      <c r="AF16" s="329"/>
    </row>
    <row r="17" spans="2:41" ht="53.45" customHeight="1" thickTop="1" thickBot="1" x14ac:dyDescent="0.45">
      <c r="B17" s="229"/>
      <c r="C17" s="296"/>
      <c r="D17" s="297"/>
      <c r="E17" s="238"/>
      <c r="F17" s="239"/>
      <c r="G17" s="239"/>
      <c r="H17" s="240"/>
      <c r="I17" s="43"/>
      <c r="J17" s="420" t="s">
        <v>71</v>
      </c>
      <c r="K17" s="421"/>
      <c r="L17" s="421"/>
      <c r="M17" s="422"/>
      <c r="N17" s="394">
        <v>0</v>
      </c>
      <c r="O17" s="395"/>
      <c r="P17" s="43"/>
      <c r="Q17" s="6"/>
      <c r="S17" s="351"/>
      <c r="T17" s="317"/>
      <c r="U17" s="318"/>
      <c r="V17" s="322"/>
      <c r="W17" s="323"/>
      <c r="X17" s="323"/>
      <c r="Y17" s="324"/>
      <c r="AA17" s="423" t="s">
        <v>71</v>
      </c>
      <c r="AB17" s="424"/>
      <c r="AC17" s="424"/>
      <c r="AD17" s="425"/>
      <c r="AE17" s="336">
        <v>1000000</v>
      </c>
      <c r="AF17" s="337"/>
    </row>
    <row r="18" spans="2:41" ht="76.150000000000006" customHeight="1" thickTop="1" x14ac:dyDescent="0.4">
      <c r="B18" s="229"/>
      <c r="C18" s="241" t="s">
        <v>127</v>
      </c>
      <c r="D18" s="242"/>
      <c r="E18" s="243" t="s">
        <v>53</v>
      </c>
      <c r="F18" s="244"/>
      <c r="G18" s="244"/>
      <c r="H18" s="63" t="s">
        <v>47</v>
      </c>
      <c r="I18" s="43"/>
      <c r="J18" s="437" t="s">
        <v>125</v>
      </c>
      <c r="K18" s="438"/>
      <c r="L18" s="438"/>
      <c r="M18" s="438"/>
      <c r="N18" s="441">
        <v>0</v>
      </c>
      <c r="O18" s="442"/>
      <c r="P18" s="43"/>
      <c r="Q18" s="6"/>
      <c r="S18" s="351"/>
      <c r="T18" s="330" t="s">
        <v>17</v>
      </c>
      <c r="U18" s="331"/>
      <c r="V18" s="332" t="s">
        <v>53</v>
      </c>
      <c r="W18" s="333"/>
      <c r="X18" s="333"/>
      <c r="Y18" s="27" t="s">
        <v>47</v>
      </c>
      <c r="AA18" s="445" t="s">
        <v>40</v>
      </c>
      <c r="AB18" s="446"/>
      <c r="AC18" s="446"/>
      <c r="AD18" s="446"/>
      <c r="AE18" s="447">
        <v>250000</v>
      </c>
      <c r="AF18" s="448"/>
    </row>
    <row r="19" spans="2:41" ht="76.150000000000006" customHeight="1" thickBot="1" x14ac:dyDescent="0.45">
      <c r="B19" s="230"/>
      <c r="C19" s="61"/>
      <c r="D19" s="307" t="s">
        <v>117</v>
      </c>
      <c r="E19" s="307"/>
      <c r="F19" s="64"/>
      <c r="G19" s="307" t="s">
        <v>128</v>
      </c>
      <c r="H19" s="308"/>
      <c r="I19" s="43"/>
      <c r="J19" s="439" t="s">
        <v>39</v>
      </c>
      <c r="K19" s="440"/>
      <c r="L19" s="440"/>
      <c r="M19" s="440"/>
      <c r="N19" s="443">
        <v>0</v>
      </c>
      <c r="O19" s="444"/>
      <c r="P19" s="43"/>
      <c r="Q19" s="6"/>
      <c r="S19" s="352"/>
      <c r="T19" s="18"/>
      <c r="U19" s="19"/>
      <c r="V19" s="19"/>
      <c r="W19" s="19"/>
      <c r="X19" s="19"/>
      <c r="Y19" s="20"/>
      <c r="AA19" s="449" t="s">
        <v>39</v>
      </c>
      <c r="AB19" s="450"/>
      <c r="AC19" s="450"/>
      <c r="AD19" s="450"/>
      <c r="AE19" s="451">
        <v>250000</v>
      </c>
      <c r="AF19" s="452"/>
      <c r="AN19" s="415"/>
      <c r="AO19" s="415"/>
    </row>
    <row r="20" spans="2:41" ht="52.9" customHeight="1" x14ac:dyDescent="0.4">
      <c r="B20" s="43"/>
      <c r="C20" s="43"/>
      <c r="D20" s="43"/>
      <c r="E20" s="43"/>
      <c r="F20" s="43"/>
      <c r="G20" s="43"/>
      <c r="H20" s="43"/>
      <c r="I20" s="43"/>
      <c r="J20" s="233" t="s">
        <v>41</v>
      </c>
      <c r="K20" s="434"/>
      <c r="L20" s="434"/>
      <c r="M20" s="234"/>
      <c r="N20" s="435">
        <v>0</v>
      </c>
      <c r="O20" s="436"/>
      <c r="P20" s="43"/>
      <c r="Q20" s="6"/>
      <c r="AA20" s="355" t="s">
        <v>41</v>
      </c>
      <c r="AB20" s="431"/>
      <c r="AC20" s="431"/>
      <c r="AD20" s="356"/>
      <c r="AE20" s="432">
        <v>100000</v>
      </c>
      <c r="AF20" s="433"/>
      <c r="AN20" s="415"/>
      <c r="AO20" s="415"/>
    </row>
    <row r="21" spans="2:41" ht="52.9" customHeight="1" x14ac:dyDescent="0.4">
      <c r="B21" s="43"/>
      <c r="C21" s="43"/>
      <c r="D21" s="43"/>
      <c r="E21" s="43"/>
      <c r="F21" s="43"/>
      <c r="G21" s="43"/>
      <c r="H21" s="43"/>
      <c r="I21" s="43"/>
      <c r="J21" s="280" t="s">
        <v>42</v>
      </c>
      <c r="K21" s="281"/>
      <c r="L21" s="281"/>
      <c r="M21" s="282"/>
      <c r="N21" s="283">
        <f>SUM(N13,N16:O17,N20)</f>
        <v>0</v>
      </c>
      <c r="O21" s="284"/>
      <c r="P21" s="43"/>
      <c r="Q21" s="6"/>
      <c r="AA21" s="69" t="s">
        <v>42</v>
      </c>
      <c r="AB21" s="70"/>
      <c r="AC21" s="70"/>
      <c r="AD21" s="71"/>
      <c r="AE21" s="313">
        <v>2550000</v>
      </c>
      <c r="AF21" s="314"/>
      <c r="AN21" s="415"/>
      <c r="AO21" s="415"/>
    </row>
    <row r="22" spans="2:41" ht="34.9" customHeight="1" x14ac:dyDescent="0.4">
      <c r="B22" s="43"/>
      <c r="C22" s="43"/>
      <c r="D22" s="43"/>
      <c r="E22" s="43"/>
      <c r="F22" s="43"/>
      <c r="G22" s="43"/>
      <c r="H22" s="43"/>
      <c r="I22" s="43"/>
      <c r="J22" s="280" t="s">
        <v>12</v>
      </c>
      <c r="K22" s="281"/>
      <c r="L22" s="281"/>
      <c r="M22" s="282"/>
      <c r="N22" s="283">
        <f>N21*0.1</f>
        <v>0</v>
      </c>
      <c r="O22" s="284"/>
      <c r="P22" s="43"/>
      <c r="Q22" s="6"/>
      <c r="AA22" s="69" t="s">
        <v>12</v>
      </c>
      <c r="AB22" s="70"/>
      <c r="AC22" s="70"/>
      <c r="AD22" s="71"/>
      <c r="AE22" s="313">
        <f>AE21*0.1</f>
        <v>255000</v>
      </c>
      <c r="AF22" s="314"/>
    </row>
    <row r="23" spans="2:41" ht="52.9" customHeight="1" x14ac:dyDescent="0.4">
      <c r="B23" s="43"/>
      <c r="C23" s="43"/>
      <c r="D23" s="43"/>
      <c r="E23" s="43"/>
      <c r="F23" s="43"/>
      <c r="G23" s="43"/>
      <c r="H23" s="43"/>
      <c r="I23" s="43"/>
      <c r="J23" s="280" t="s">
        <v>13</v>
      </c>
      <c r="K23" s="281"/>
      <c r="L23" s="281"/>
      <c r="M23" s="282"/>
      <c r="N23" s="283">
        <f>N21+N22</f>
        <v>0</v>
      </c>
      <c r="O23" s="284"/>
      <c r="P23" s="43"/>
      <c r="Q23" s="6"/>
      <c r="AA23" s="69" t="s">
        <v>13</v>
      </c>
      <c r="AB23" s="70"/>
      <c r="AC23" s="70"/>
      <c r="AD23" s="71"/>
      <c r="AE23" s="313">
        <f>AE21+AE22</f>
        <v>2805000</v>
      </c>
      <c r="AF23" s="314"/>
    </row>
    <row r="24" spans="2:41" ht="5.45" customHeight="1" x14ac:dyDescent="0.4">
      <c r="B24" s="42"/>
      <c r="C24" s="43"/>
      <c r="D24" s="43"/>
      <c r="E24" s="43"/>
      <c r="F24" s="43"/>
      <c r="G24" s="43"/>
      <c r="H24" s="43"/>
      <c r="I24" s="43"/>
      <c r="J24" s="43"/>
      <c r="K24" s="43"/>
      <c r="L24" s="43"/>
      <c r="M24" s="43"/>
      <c r="N24" s="43"/>
      <c r="O24" s="43"/>
      <c r="P24" s="43"/>
      <c r="Q24" s="6"/>
      <c r="S24" s="4"/>
    </row>
    <row r="25" spans="2:41" ht="27" customHeight="1" x14ac:dyDescent="0.4">
      <c r="B25" s="39" t="s">
        <v>58</v>
      </c>
      <c r="C25" s="43"/>
      <c r="D25" s="43"/>
      <c r="E25" s="43"/>
      <c r="F25" s="43"/>
      <c r="G25" s="43"/>
      <c r="H25" s="43"/>
      <c r="I25" s="43"/>
      <c r="J25" s="43"/>
      <c r="K25" s="43"/>
      <c r="L25" s="43"/>
      <c r="M25" s="43"/>
      <c r="N25" s="43"/>
      <c r="O25" s="43"/>
      <c r="P25" s="46"/>
      <c r="Q25" s="6"/>
      <c r="S25" s="21" t="s">
        <v>58</v>
      </c>
      <c r="AG25" s="14"/>
    </row>
    <row r="26" spans="2:41" ht="33" customHeight="1" thickBot="1" x14ac:dyDescent="0.45">
      <c r="B26" s="44" t="s">
        <v>124</v>
      </c>
      <c r="C26" s="43"/>
      <c r="D26" s="43"/>
      <c r="E26" s="43"/>
      <c r="F26" s="43"/>
      <c r="G26" s="45" t="s">
        <v>130</v>
      </c>
      <c r="H26" s="43"/>
      <c r="I26" s="43"/>
      <c r="J26" s="43"/>
      <c r="K26" s="46"/>
      <c r="L26" s="43"/>
      <c r="M26" s="43"/>
      <c r="N26" s="43"/>
      <c r="O26" s="43"/>
      <c r="P26" s="46"/>
      <c r="Q26" s="6"/>
      <c r="S26" s="16" t="s">
        <v>83</v>
      </c>
      <c r="X26" s="17" t="s">
        <v>65</v>
      </c>
      <c r="AB26" s="14"/>
      <c r="AG26" s="14"/>
    </row>
    <row r="27" spans="2:41" ht="76.150000000000006" customHeight="1" thickBot="1" x14ac:dyDescent="0.45">
      <c r="B27" s="265" t="s">
        <v>123</v>
      </c>
      <c r="C27" s="266"/>
      <c r="D27" s="453">
        <f>D29+D30</f>
        <v>0</v>
      </c>
      <c r="E27" s="454"/>
      <c r="F27" s="43"/>
      <c r="G27" s="309" t="s">
        <v>119</v>
      </c>
      <c r="H27" s="310"/>
      <c r="I27" s="311">
        <f>I29+I30</f>
        <v>0</v>
      </c>
      <c r="J27" s="312"/>
      <c r="K27" s="46"/>
      <c r="L27" s="43"/>
      <c r="M27" s="43"/>
      <c r="N27" s="43"/>
      <c r="O27" s="43"/>
      <c r="P27" s="46"/>
      <c r="Q27" s="6"/>
      <c r="S27" s="256" t="s">
        <v>57</v>
      </c>
      <c r="T27" s="257"/>
      <c r="U27" s="258">
        <f>U29+U30</f>
        <v>1250000</v>
      </c>
      <c r="V27" s="259"/>
      <c r="X27" s="260" t="s">
        <v>60</v>
      </c>
      <c r="Y27" s="261"/>
      <c r="Z27" s="262">
        <f>Z29+Z30</f>
        <v>1200000</v>
      </c>
      <c r="AA27" s="263"/>
      <c r="AB27" s="14"/>
      <c r="AG27" s="14"/>
    </row>
    <row r="28" spans="2:41" ht="33" customHeight="1" x14ac:dyDescent="0.4">
      <c r="B28" s="47" t="s">
        <v>61</v>
      </c>
      <c r="C28" s="48"/>
      <c r="D28" s="49"/>
      <c r="E28" s="50"/>
      <c r="F28" s="43"/>
      <c r="G28" s="47" t="s">
        <v>61</v>
      </c>
      <c r="H28" s="51"/>
      <c r="I28" s="49"/>
      <c r="J28" s="49"/>
      <c r="K28" s="46"/>
      <c r="L28" s="43"/>
      <c r="M28" s="43"/>
      <c r="N28" s="43"/>
      <c r="O28" s="43"/>
      <c r="P28" s="46"/>
      <c r="Q28" s="6"/>
      <c r="S28" s="26" t="s">
        <v>61</v>
      </c>
      <c r="T28" s="22"/>
      <c r="U28" s="23"/>
      <c r="V28" s="24"/>
      <c r="X28" s="26" t="s">
        <v>61</v>
      </c>
      <c r="Y28" s="25"/>
      <c r="Z28" s="23"/>
      <c r="AA28" s="23"/>
      <c r="AB28" s="14"/>
      <c r="AG28" s="14"/>
    </row>
    <row r="29" spans="2:41" ht="76.150000000000006" customHeight="1" x14ac:dyDescent="0.4">
      <c r="B29" s="248" t="s">
        <v>79</v>
      </c>
      <c r="C29" s="249"/>
      <c r="D29" s="250">
        <f>N13-N15</f>
        <v>0</v>
      </c>
      <c r="E29" s="251"/>
      <c r="F29" s="43"/>
      <c r="G29" s="252" t="s">
        <v>149</v>
      </c>
      <c r="H29" s="252"/>
      <c r="I29" s="253">
        <f>N15</f>
        <v>0</v>
      </c>
      <c r="J29" s="253"/>
      <c r="K29" s="46"/>
      <c r="L29" s="43"/>
      <c r="M29" s="43"/>
      <c r="N29" s="43"/>
      <c r="O29" s="43"/>
      <c r="P29" s="43"/>
      <c r="Q29" s="6"/>
      <c r="S29" s="254" t="s">
        <v>79</v>
      </c>
      <c r="T29" s="76"/>
      <c r="U29" s="227">
        <f>AE13-AE15</f>
        <v>1200000</v>
      </c>
      <c r="V29" s="255"/>
      <c r="X29" s="65" t="s">
        <v>64</v>
      </c>
      <c r="Y29" s="65"/>
      <c r="Z29" s="110">
        <f>AE15</f>
        <v>200000</v>
      </c>
      <c r="AA29" s="110"/>
      <c r="AB29" s="14"/>
    </row>
    <row r="30" spans="2:41" ht="76.150000000000006" customHeight="1" x14ac:dyDescent="0.4">
      <c r="B30" s="252" t="s">
        <v>78</v>
      </c>
      <c r="C30" s="252"/>
      <c r="D30" s="250">
        <f>N16</f>
        <v>0</v>
      </c>
      <c r="E30" s="251"/>
      <c r="F30" s="43"/>
      <c r="G30" s="252" t="s">
        <v>76</v>
      </c>
      <c r="H30" s="252"/>
      <c r="I30" s="250">
        <f>N17</f>
        <v>0</v>
      </c>
      <c r="J30" s="250"/>
      <c r="K30" s="52"/>
      <c r="L30" s="43"/>
      <c r="M30" s="43"/>
      <c r="N30" s="43"/>
      <c r="O30" s="43"/>
      <c r="P30" s="52"/>
      <c r="Q30" s="6"/>
      <c r="S30" s="65" t="s">
        <v>78</v>
      </c>
      <c r="T30" s="65"/>
      <c r="U30" s="227">
        <f>AE16</f>
        <v>50000</v>
      </c>
      <c r="V30" s="255"/>
      <c r="X30" s="65" t="s">
        <v>59</v>
      </c>
      <c r="Y30" s="65"/>
      <c r="Z30" s="227">
        <f>AE17</f>
        <v>1000000</v>
      </c>
      <c r="AA30" s="227"/>
      <c r="AB30" s="15"/>
      <c r="AG30" s="15"/>
    </row>
    <row r="31" spans="2:41" ht="17.45" customHeight="1" x14ac:dyDescent="0.4">
      <c r="B31" s="43"/>
      <c r="C31" s="43"/>
      <c r="D31" s="43"/>
      <c r="E31" s="43"/>
      <c r="F31" s="43"/>
      <c r="G31" s="43"/>
      <c r="H31" s="43"/>
      <c r="I31" s="43"/>
      <c r="J31" s="43"/>
      <c r="K31" s="43"/>
      <c r="L31" s="43"/>
      <c r="M31" s="43"/>
      <c r="N31" s="43"/>
      <c r="O31" s="43"/>
      <c r="P31" s="43"/>
      <c r="Q31" s="6"/>
    </row>
    <row r="32" spans="2:41" ht="45" customHeight="1" x14ac:dyDescent="0.4">
      <c r="B32" s="285" t="s">
        <v>46</v>
      </c>
      <c r="C32" s="286"/>
      <c r="D32" s="286"/>
      <c r="E32" s="286"/>
      <c r="F32" s="286"/>
      <c r="G32" s="286"/>
      <c r="H32" s="286"/>
      <c r="I32" s="286"/>
      <c r="J32" s="286"/>
      <c r="K32" s="286"/>
      <c r="L32" s="286"/>
      <c r="M32" s="286"/>
      <c r="N32" s="286"/>
      <c r="O32" s="287"/>
      <c r="P32" s="43"/>
      <c r="Q32" s="6"/>
      <c r="S32" s="269" t="s">
        <v>46</v>
      </c>
      <c r="T32" s="270"/>
      <c r="U32" s="270"/>
      <c r="V32" s="270"/>
      <c r="W32" s="270"/>
      <c r="X32" s="270"/>
      <c r="Y32" s="270"/>
      <c r="Z32" s="270"/>
      <c r="AA32" s="270"/>
      <c r="AB32" s="270"/>
      <c r="AC32" s="270"/>
      <c r="AD32" s="270"/>
      <c r="AE32" s="270"/>
      <c r="AF32" s="271"/>
    </row>
    <row r="33" spans="2:32" ht="33" customHeight="1" x14ac:dyDescent="0.4">
      <c r="B33" s="288"/>
      <c r="C33" s="289"/>
      <c r="D33" s="289"/>
      <c r="E33" s="289"/>
      <c r="F33" s="289"/>
      <c r="G33" s="289"/>
      <c r="H33" s="289"/>
      <c r="I33" s="289"/>
      <c r="J33" s="289"/>
      <c r="K33" s="289"/>
      <c r="L33" s="289"/>
      <c r="M33" s="289"/>
      <c r="N33" s="289"/>
      <c r="O33" s="290"/>
      <c r="P33" s="43"/>
      <c r="Q33" s="6"/>
      <c r="S33" s="272"/>
      <c r="T33" s="273"/>
      <c r="U33" s="273"/>
      <c r="V33" s="273"/>
      <c r="W33" s="273"/>
      <c r="X33" s="273"/>
      <c r="Y33" s="273"/>
      <c r="Z33" s="273"/>
      <c r="AA33" s="273"/>
      <c r="AB33" s="273"/>
      <c r="AC33" s="273"/>
      <c r="AD33" s="273"/>
      <c r="AE33" s="273"/>
      <c r="AF33" s="274"/>
    </row>
    <row r="34" spans="2:32" ht="33" customHeight="1" x14ac:dyDescent="0.4">
      <c r="B34" s="288"/>
      <c r="C34" s="289"/>
      <c r="D34" s="289"/>
      <c r="E34" s="289"/>
      <c r="F34" s="289"/>
      <c r="G34" s="289"/>
      <c r="H34" s="289"/>
      <c r="I34" s="289"/>
      <c r="J34" s="289"/>
      <c r="K34" s="289"/>
      <c r="L34" s="289"/>
      <c r="M34" s="289"/>
      <c r="N34" s="289"/>
      <c r="O34" s="290"/>
      <c r="P34" s="43"/>
      <c r="Q34" s="6"/>
      <c r="S34" s="272"/>
      <c r="T34" s="273"/>
      <c r="U34" s="273"/>
      <c r="V34" s="273"/>
      <c r="W34" s="273"/>
      <c r="X34" s="273"/>
      <c r="Y34" s="273"/>
      <c r="Z34" s="273"/>
      <c r="AA34" s="273"/>
      <c r="AB34" s="273"/>
      <c r="AC34" s="273"/>
      <c r="AD34" s="273"/>
      <c r="AE34" s="273"/>
      <c r="AF34" s="274"/>
    </row>
    <row r="35" spans="2:32" ht="33" customHeight="1" x14ac:dyDescent="0.4">
      <c r="B35" s="288"/>
      <c r="C35" s="289"/>
      <c r="D35" s="289"/>
      <c r="E35" s="289"/>
      <c r="F35" s="289"/>
      <c r="G35" s="289"/>
      <c r="H35" s="289"/>
      <c r="I35" s="289"/>
      <c r="J35" s="289"/>
      <c r="K35" s="289"/>
      <c r="L35" s="289"/>
      <c r="M35" s="289"/>
      <c r="N35" s="289"/>
      <c r="O35" s="290"/>
      <c r="P35" s="43"/>
      <c r="Q35" s="6"/>
      <c r="S35" s="272"/>
      <c r="T35" s="273"/>
      <c r="U35" s="273"/>
      <c r="V35" s="273"/>
      <c r="W35" s="273"/>
      <c r="X35" s="273"/>
      <c r="Y35" s="273"/>
      <c r="Z35" s="273"/>
      <c r="AA35" s="273"/>
      <c r="AB35" s="273"/>
      <c r="AC35" s="273"/>
      <c r="AD35" s="273"/>
      <c r="AE35" s="273"/>
      <c r="AF35" s="274"/>
    </row>
    <row r="36" spans="2:32" ht="33" customHeight="1" x14ac:dyDescent="0.4">
      <c r="B36" s="291"/>
      <c r="C36" s="292"/>
      <c r="D36" s="292"/>
      <c r="E36" s="292"/>
      <c r="F36" s="292"/>
      <c r="G36" s="292"/>
      <c r="H36" s="292"/>
      <c r="I36" s="292"/>
      <c r="J36" s="292"/>
      <c r="K36" s="292"/>
      <c r="L36" s="292"/>
      <c r="M36" s="292"/>
      <c r="N36" s="292"/>
      <c r="O36" s="293"/>
      <c r="P36" s="43"/>
      <c r="Q36" s="6"/>
      <c r="S36" s="275"/>
      <c r="T36" s="276"/>
      <c r="U36" s="276"/>
      <c r="V36" s="276"/>
      <c r="W36" s="276"/>
      <c r="X36" s="276"/>
      <c r="Y36" s="276"/>
      <c r="Z36" s="276"/>
      <c r="AA36" s="276"/>
      <c r="AB36" s="276"/>
      <c r="AC36" s="276"/>
      <c r="AD36" s="276"/>
      <c r="AE36" s="276"/>
      <c r="AF36" s="277"/>
    </row>
    <row r="37" spans="2:32" ht="33" customHeight="1" x14ac:dyDescent="0.4">
      <c r="B37" s="43"/>
      <c r="C37" s="43"/>
      <c r="D37" s="43"/>
      <c r="E37" s="43"/>
      <c r="F37" s="43"/>
      <c r="G37" s="43"/>
      <c r="H37" s="43"/>
      <c r="I37" s="43"/>
      <c r="J37" s="43"/>
      <c r="K37" s="43"/>
      <c r="L37" s="43"/>
      <c r="M37" s="43"/>
      <c r="N37" s="43"/>
      <c r="O37" s="43"/>
      <c r="Q37" s="6"/>
    </row>
    <row r="38" spans="2:32" ht="25.5" x14ac:dyDescent="0.4">
      <c r="B38" s="43"/>
      <c r="C38" s="43"/>
      <c r="D38" s="43"/>
      <c r="E38" s="43"/>
      <c r="F38" s="43"/>
      <c r="G38" s="43"/>
      <c r="H38" s="43"/>
      <c r="I38" s="43"/>
      <c r="J38" s="43"/>
      <c r="K38" s="56"/>
      <c r="L38" s="43"/>
      <c r="M38" s="43"/>
      <c r="N38" s="43"/>
      <c r="O38" s="43"/>
      <c r="Q38" s="6"/>
    </row>
    <row r="39" spans="2:32" ht="31.15" customHeight="1" x14ac:dyDescent="0.4">
      <c r="B39" s="43"/>
      <c r="C39" s="43"/>
      <c r="D39" s="43"/>
      <c r="E39" s="43"/>
      <c r="F39" s="43"/>
      <c r="G39" s="43"/>
      <c r="H39" s="43"/>
      <c r="I39" s="43"/>
      <c r="J39" s="43"/>
      <c r="K39" s="56"/>
      <c r="L39" s="43"/>
      <c r="M39" s="43"/>
      <c r="N39" s="43"/>
      <c r="O39" s="43"/>
      <c r="Q39" s="6"/>
      <c r="AD39" s="11"/>
    </row>
    <row r="40" spans="2:32" ht="31.15" customHeight="1" x14ac:dyDescent="0.4">
      <c r="B40" s="43"/>
      <c r="C40" s="43"/>
      <c r="D40" s="43"/>
      <c r="E40" s="43"/>
      <c r="F40" s="43"/>
      <c r="G40" s="43"/>
      <c r="H40" s="43"/>
      <c r="I40" s="43"/>
      <c r="J40" s="43"/>
      <c r="K40" s="56"/>
      <c r="L40" s="43"/>
      <c r="M40" s="43"/>
      <c r="N40" s="43"/>
      <c r="O40" s="43"/>
      <c r="Q40" s="6"/>
      <c r="AD40" s="11"/>
    </row>
    <row r="41" spans="2:32" ht="31.15" customHeight="1" x14ac:dyDescent="0.4">
      <c r="B41" s="43"/>
      <c r="C41" s="43"/>
      <c r="D41" s="43"/>
      <c r="E41" s="43"/>
      <c r="F41" s="43"/>
      <c r="G41" s="43"/>
      <c r="H41" s="455"/>
      <c r="I41" s="455"/>
      <c r="J41" s="455"/>
      <c r="K41" s="456"/>
      <c r="L41" s="456"/>
      <c r="M41" s="456"/>
      <c r="N41" s="43"/>
      <c r="O41" s="43"/>
      <c r="Q41" s="6"/>
      <c r="AD41" s="11"/>
    </row>
    <row r="42" spans="2:32" ht="25.5" x14ac:dyDescent="0.4">
      <c r="B42" s="43"/>
      <c r="C42" s="43"/>
      <c r="D42" s="43"/>
      <c r="E42" s="43"/>
      <c r="F42" s="43"/>
      <c r="G42" s="43"/>
      <c r="H42" s="43"/>
      <c r="I42" s="43"/>
      <c r="J42" s="43"/>
      <c r="K42" s="43"/>
      <c r="L42" s="43"/>
      <c r="M42" s="43"/>
      <c r="N42" s="43"/>
      <c r="O42" s="43"/>
      <c r="Q42" s="6"/>
      <c r="Z42" s="278"/>
      <c r="AA42" s="278"/>
      <c r="AB42" s="278"/>
      <c r="AC42" s="12"/>
      <c r="AD42" s="279"/>
      <c r="AE42" s="279"/>
      <c r="AF42" s="279"/>
    </row>
    <row r="43" spans="2:32" ht="25.5" x14ac:dyDescent="0.4">
      <c r="B43" s="43"/>
      <c r="C43" s="43"/>
      <c r="D43" s="43"/>
      <c r="E43" s="43"/>
      <c r="F43" s="43"/>
      <c r="G43" s="43"/>
      <c r="H43" s="43"/>
      <c r="I43" s="43"/>
      <c r="J43" s="43"/>
      <c r="K43" s="43"/>
      <c r="L43" s="43"/>
      <c r="M43" s="43"/>
      <c r="N43" s="43"/>
      <c r="O43" s="43"/>
      <c r="Q43" s="6"/>
    </row>
    <row r="44" spans="2:32" ht="25.5" x14ac:dyDescent="0.4">
      <c r="B44" s="43"/>
      <c r="C44" s="43"/>
      <c r="D44" s="43"/>
      <c r="E44" s="43"/>
      <c r="F44" s="43"/>
      <c r="G44" s="43"/>
      <c r="H44" s="43"/>
      <c r="I44" s="43"/>
      <c r="J44" s="43"/>
      <c r="K44" s="43"/>
      <c r="L44" s="43"/>
      <c r="M44" s="43"/>
      <c r="N44" s="43"/>
      <c r="O44" s="43"/>
      <c r="Q44" s="6"/>
    </row>
    <row r="45" spans="2:32" ht="25.5" x14ac:dyDescent="0.4">
      <c r="B45" s="43"/>
      <c r="C45" s="43"/>
      <c r="D45" s="43"/>
      <c r="E45" s="43"/>
      <c r="F45" s="43"/>
      <c r="G45" s="43"/>
      <c r="H45" s="43"/>
      <c r="I45" s="43"/>
      <c r="J45" s="43"/>
      <c r="K45" s="43"/>
      <c r="L45" s="43"/>
      <c r="M45" s="43"/>
      <c r="N45" s="43"/>
      <c r="O45" s="43"/>
      <c r="Q45" s="6"/>
    </row>
    <row r="46" spans="2:32" x14ac:dyDescent="0.4">
      <c r="Q46" s="6"/>
    </row>
    <row r="47" spans="2:32" x14ac:dyDescent="0.4">
      <c r="Q47" s="6"/>
    </row>
  </sheetData>
  <sheetProtection algorithmName="SHA-512" hashValue="KtlEFZ+tKxu7oq0YGxjUtkHBnPhqAvWsdwMjWt/FNr2xYC5uPzegKRKrteMWQaJ0Kwu9o8vQFJFK5DyGAmmfpw==" saltValue="EzNlLnYEE9YTeJUzKup9Nw==" spinCount="100000" sheet="1" selectLockedCells="1"/>
  <mergeCells count="116">
    <mergeCell ref="Z42:AB42"/>
    <mergeCell ref="AD42:AF42"/>
    <mergeCell ref="J22:M22"/>
    <mergeCell ref="N22:O22"/>
    <mergeCell ref="J23:M23"/>
    <mergeCell ref="N23:O23"/>
    <mergeCell ref="AA22:AD22"/>
    <mergeCell ref="AE22:AF22"/>
    <mergeCell ref="AA23:AD23"/>
    <mergeCell ref="AE23:AF23"/>
    <mergeCell ref="X30:Y30"/>
    <mergeCell ref="Z30:AA30"/>
    <mergeCell ref="B32:O36"/>
    <mergeCell ref="S32:AF36"/>
    <mergeCell ref="H41:J41"/>
    <mergeCell ref="K41:M41"/>
    <mergeCell ref="B30:C30"/>
    <mergeCell ref="D30:E30"/>
    <mergeCell ref="G30:H30"/>
    <mergeCell ref="I30:J30"/>
    <mergeCell ref="S30:T30"/>
    <mergeCell ref="U30:V30"/>
    <mergeCell ref="X27:Y27"/>
    <mergeCell ref="Z27:AA27"/>
    <mergeCell ref="B29:C29"/>
    <mergeCell ref="D29:E29"/>
    <mergeCell ref="G29:H29"/>
    <mergeCell ref="I29:J29"/>
    <mergeCell ref="S29:T29"/>
    <mergeCell ref="U29:V29"/>
    <mergeCell ref="X29:Y29"/>
    <mergeCell ref="Z29:AA29"/>
    <mergeCell ref="B27:C27"/>
    <mergeCell ref="D27:E27"/>
    <mergeCell ref="G27:H27"/>
    <mergeCell ref="I27:J27"/>
    <mergeCell ref="S27:T27"/>
    <mergeCell ref="U27:V27"/>
    <mergeCell ref="J21:M21"/>
    <mergeCell ref="N21:O21"/>
    <mergeCell ref="AA21:AD21"/>
    <mergeCell ref="AE21:AF21"/>
    <mergeCell ref="C18:D18"/>
    <mergeCell ref="E18:G18"/>
    <mergeCell ref="J20:M20"/>
    <mergeCell ref="N20:O20"/>
    <mergeCell ref="T18:U18"/>
    <mergeCell ref="V18:X18"/>
    <mergeCell ref="J18:M18"/>
    <mergeCell ref="J19:M19"/>
    <mergeCell ref="N18:O18"/>
    <mergeCell ref="N19:O19"/>
    <mergeCell ref="AA18:AD18"/>
    <mergeCell ref="AE18:AF18"/>
    <mergeCell ref="AA19:AD19"/>
    <mergeCell ref="AE19:AF19"/>
    <mergeCell ref="D19:E19"/>
    <mergeCell ref="G19:H19"/>
    <mergeCell ref="AA17:AD17"/>
    <mergeCell ref="AE17:AF17"/>
    <mergeCell ref="C16:D17"/>
    <mergeCell ref="E16:H17"/>
    <mergeCell ref="J16:M16"/>
    <mergeCell ref="N16:O16"/>
    <mergeCell ref="T16:U17"/>
    <mergeCell ref="V16:Y17"/>
    <mergeCell ref="AA20:AD20"/>
    <mergeCell ref="AE20:AF20"/>
    <mergeCell ref="J15:M15"/>
    <mergeCell ref="N15:O15"/>
    <mergeCell ref="AA15:AD15"/>
    <mergeCell ref="AE15:AF15"/>
    <mergeCell ref="AA13:AD13"/>
    <mergeCell ref="AE13:AF13"/>
    <mergeCell ref="B14:B19"/>
    <mergeCell ref="C14:D15"/>
    <mergeCell ref="E14:H15"/>
    <mergeCell ref="J14:M14"/>
    <mergeCell ref="N14:O14"/>
    <mergeCell ref="S14:S19"/>
    <mergeCell ref="T14:U15"/>
    <mergeCell ref="V14:Y15"/>
    <mergeCell ref="C13:D13"/>
    <mergeCell ref="E13:H13"/>
    <mergeCell ref="J13:M13"/>
    <mergeCell ref="N13:O13"/>
    <mergeCell ref="T13:U13"/>
    <mergeCell ref="V13:Y13"/>
    <mergeCell ref="AA16:AD16"/>
    <mergeCell ref="AE16:AF16"/>
    <mergeCell ref="J17:M17"/>
    <mergeCell ref="N17:O17"/>
    <mergeCell ref="AN19:AO19"/>
    <mergeCell ref="AN20:AO20"/>
    <mergeCell ref="AN21:AO21"/>
    <mergeCell ref="L1:O1"/>
    <mergeCell ref="D2:L2"/>
    <mergeCell ref="U2:AC2"/>
    <mergeCell ref="S4:T4"/>
    <mergeCell ref="AC4:AF7"/>
    <mergeCell ref="S7:V7"/>
    <mergeCell ref="D9:L9"/>
    <mergeCell ref="U9:AC9"/>
    <mergeCell ref="B7:G7"/>
    <mergeCell ref="B4:E4"/>
    <mergeCell ref="K4:O7"/>
    <mergeCell ref="B12:B13"/>
    <mergeCell ref="C12:D12"/>
    <mergeCell ref="E12:H12"/>
    <mergeCell ref="J12:O12"/>
    <mergeCell ref="S12:S13"/>
    <mergeCell ref="T12:U12"/>
    <mergeCell ref="V12:Y12"/>
    <mergeCell ref="AA12:AF12"/>
    <mergeCell ref="AA14:AD14"/>
    <mergeCell ref="AE14:AF14"/>
  </mergeCells>
  <phoneticPr fontId="2"/>
  <printOptions horizontalCentered="1" verticalCentered="1"/>
  <pageMargins left="0.51181102362204722" right="0.51181102362204722" top="0.74803149606299213" bottom="0.74803149606299213" header="0.31496062992125984" footer="0.31496062992125984"/>
  <pageSetup paperSize="9" scale="50"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7411" r:id="rId4" name="Check Box 3">
              <controlPr defaultSize="0" autoFill="0" autoLine="0" autoPict="0">
                <anchor moveWithCells="1">
                  <from>
                    <xdr:col>19</xdr:col>
                    <xdr:colOff>428625</xdr:colOff>
                    <xdr:row>18</xdr:row>
                    <xdr:rowOff>19050</xdr:rowOff>
                  </from>
                  <to>
                    <xdr:col>21</xdr:col>
                    <xdr:colOff>438150</xdr:colOff>
                    <xdr:row>18</xdr:row>
                    <xdr:rowOff>381000</xdr:rowOff>
                  </to>
                </anchor>
              </controlPr>
            </control>
          </mc:Choice>
        </mc:AlternateContent>
        <mc:AlternateContent xmlns:mc="http://schemas.openxmlformats.org/markup-compatibility/2006">
          <mc:Choice Requires="x14">
            <control shapeId="17412" r:id="rId5" name="Check Box 4">
              <controlPr defaultSize="0" autoFill="0" autoLine="0" autoPict="0">
                <anchor moveWithCells="1">
                  <from>
                    <xdr:col>21</xdr:col>
                    <xdr:colOff>600075</xdr:colOff>
                    <xdr:row>18</xdr:row>
                    <xdr:rowOff>28575</xdr:rowOff>
                  </from>
                  <to>
                    <xdr:col>24</xdr:col>
                    <xdr:colOff>247650</xdr:colOff>
                    <xdr:row>18</xdr:row>
                    <xdr:rowOff>361950</xdr:rowOff>
                  </to>
                </anchor>
              </controlPr>
            </control>
          </mc:Choice>
        </mc:AlternateContent>
        <mc:AlternateContent xmlns:mc="http://schemas.openxmlformats.org/markup-compatibility/2006">
          <mc:Choice Requires="x14">
            <control shapeId="17415" r:id="rId6" name="Check Box 7">
              <controlPr defaultSize="0" autoFill="0" autoLine="0" autoPict="0">
                <anchor moveWithCells="1">
                  <from>
                    <xdr:col>2</xdr:col>
                    <xdr:colOff>304800</xdr:colOff>
                    <xdr:row>18</xdr:row>
                    <xdr:rowOff>190500</xdr:rowOff>
                  </from>
                  <to>
                    <xdr:col>3</xdr:col>
                    <xdr:colOff>400050</xdr:colOff>
                    <xdr:row>18</xdr:row>
                    <xdr:rowOff>704850</xdr:rowOff>
                  </to>
                </anchor>
              </controlPr>
            </control>
          </mc:Choice>
        </mc:AlternateContent>
        <mc:AlternateContent xmlns:mc="http://schemas.openxmlformats.org/markup-compatibility/2006">
          <mc:Choice Requires="x14">
            <control shapeId="17416" r:id="rId7" name="Check Box 8">
              <controlPr defaultSize="0" autoFill="0" autoLine="0" autoPict="0">
                <anchor moveWithCells="1">
                  <from>
                    <xdr:col>5</xdr:col>
                    <xdr:colOff>323850</xdr:colOff>
                    <xdr:row>18</xdr:row>
                    <xdr:rowOff>228600</xdr:rowOff>
                  </from>
                  <to>
                    <xdr:col>6</xdr:col>
                    <xdr:colOff>152400</xdr:colOff>
                    <xdr:row>18</xdr:row>
                    <xdr:rowOff>628650</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dimension ref="A1:AG46"/>
  <sheetViews>
    <sheetView showGridLines="0" zoomScale="70" zoomScaleNormal="70" zoomScaleSheetLayoutView="50" workbookViewId="0">
      <selection activeCell="B7" sqref="B7:G7"/>
    </sheetView>
  </sheetViews>
  <sheetFormatPr defaultRowHeight="18.75" x14ac:dyDescent="0.4"/>
  <cols>
    <col min="1" max="1" width="1.75" customWidth="1"/>
    <col min="2" max="2" width="12.75" customWidth="1"/>
    <col min="3" max="3" width="5.625" customWidth="1"/>
    <col min="4" max="4" width="22.875" customWidth="1"/>
    <col min="5" max="5" width="6" customWidth="1"/>
    <col min="6" max="6" width="6.125" customWidth="1"/>
    <col min="7" max="7" width="12.75" customWidth="1"/>
    <col min="8" max="8" width="18.5" customWidth="1"/>
    <col min="9" max="9" width="5.5" customWidth="1"/>
    <col min="10" max="10" width="22.875" customWidth="1"/>
    <col min="11" max="11" width="5.75" customWidth="1"/>
    <col min="12" max="12" width="12.75" customWidth="1"/>
    <col min="13" max="13" width="8" customWidth="1"/>
    <col min="14" max="15" width="10.75" customWidth="1"/>
    <col min="16" max="16" width="3.375" customWidth="1"/>
    <col min="17" max="18" width="1.75" customWidth="1"/>
    <col min="19" max="20" width="12.75" customWidth="1"/>
    <col min="21" max="22" width="10.75" customWidth="1"/>
    <col min="23" max="23" width="5.75" customWidth="1"/>
    <col min="24" max="25" width="12.75" customWidth="1"/>
    <col min="26" max="27" width="10.75" customWidth="1"/>
    <col min="28" max="28" width="5.75" customWidth="1"/>
    <col min="29" max="30" width="12.75" customWidth="1"/>
    <col min="31" max="32" width="10.75" customWidth="1"/>
    <col min="33" max="33" width="10.625" customWidth="1"/>
    <col min="34" max="34" width="3.375" customWidth="1"/>
  </cols>
  <sheetData>
    <row r="1" spans="1:32" ht="25.5" x14ac:dyDescent="0.4">
      <c r="A1" s="43"/>
      <c r="B1" s="43"/>
      <c r="C1" s="43"/>
      <c r="D1" s="43"/>
      <c r="E1" s="43"/>
      <c r="F1" s="43"/>
      <c r="G1" s="43"/>
      <c r="H1" s="43"/>
      <c r="I1" s="43"/>
      <c r="J1" s="43"/>
      <c r="K1" s="43"/>
      <c r="L1" s="383" t="s">
        <v>0</v>
      </c>
      <c r="M1" s="383"/>
      <c r="N1" s="383"/>
      <c r="O1" s="383"/>
      <c r="P1" s="43"/>
      <c r="Q1" s="6"/>
      <c r="AD1" s="87" t="s">
        <v>30</v>
      </c>
      <c r="AE1" s="87"/>
      <c r="AF1" s="87"/>
    </row>
    <row r="2" spans="1:32" ht="34.15" customHeight="1" x14ac:dyDescent="0.4">
      <c r="A2" s="43"/>
      <c r="B2" s="43"/>
      <c r="C2" s="43"/>
      <c r="D2" s="368" t="s">
        <v>145</v>
      </c>
      <c r="E2" s="368"/>
      <c r="F2" s="368"/>
      <c r="G2" s="368"/>
      <c r="H2" s="368"/>
      <c r="I2" s="368"/>
      <c r="J2" s="368"/>
      <c r="K2" s="368"/>
      <c r="L2" s="368"/>
      <c r="M2" s="43"/>
      <c r="N2" s="43"/>
      <c r="O2" s="43"/>
      <c r="P2" s="43"/>
      <c r="Q2" s="6"/>
      <c r="U2" s="78" t="s">
        <v>1</v>
      </c>
      <c r="V2" s="78"/>
      <c r="W2" s="78"/>
      <c r="X2" s="78"/>
      <c r="Y2" s="78"/>
      <c r="Z2" s="78"/>
      <c r="AA2" s="78"/>
      <c r="AB2" s="78"/>
      <c r="AC2" s="78"/>
      <c r="AD2" s="30"/>
      <c r="AE2" s="30"/>
    </row>
    <row r="3" spans="1:32" ht="26.25" thickBot="1" x14ac:dyDescent="0.45">
      <c r="A3" s="43"/>
      <c r="B3" s="43"/>
      <c r="C3" s="43"/>
      <c r="D3" s="43"/>
      <c r="E3" s="43"/>
      <c r="F3" s="43"/>
      <c r="G3" s="43"/>
      <c r="H3" s="43"/>
      <c r="I3" s="43"/>
      <c r="J3" s="43"/>
      <c r="K3" s="43"/>
      <c r="L3" s="53"/>
      <c r="M3" s="53"/>
      <c r="N3" s="53"/>
      <c r="O3" s="43"/>
      <c r="P3" s="43"/>
      <c r="Q3" s="6"/>
      <c r="AC3" s="1"/>
      <c r="AD3" s="1"/>
      <c r="AE3" s="1"/>
    </row>
    <row r="4" spans="1:32" ht="28.9" customHeight="1" x14ac:dyDescent="0.4">
      <c r="A4" s="43"/>
      <c r="B4" s="226"/>
      <c r="C4" s="226"/>
      <c r="D4" s="226"/>
      <c r="E4" s="226"/>
      <c r="F4" s="43" t="s">
        <v>2</v>
      </c>
      <c r="G4" s="43"/>
      <c r="H4" s="43"/>
      <c r="I4" s="43"/>
      <c r="J4" s="43"/>
      <c r="K4" s="43"/>
      <c r="L4" s="379" t="s">
        <v>3</v>
      </c>
      <c r="M4" s="380"/>
      <c r="N4" s="380"/>
      <c r="O4" s="381"/>
      <c r="P4" s="43"/>
      <c r="Q4" s="6"/>
      <c r="S4" s="369" t="s">
        <v>33</v>
      </c>
      <c r="T4" s="369"/>
      <c r="U4" t="s">
        <v>2</v>
      </c>
      <c r="AC4" s="97" t="s">
        <v>77</v>
      </c>
      <c r="AD4" s="370"/>
      <c r="AE4" s="370"/>
      <c r="AF4" s="371"/>
    </row>
    <row r="5" spans="1:32" ht="9.6" customHeight="1" x14ac:dyDescent="0.4">
      <c r="A5" s="43"/>
      <c r="B5" s="43"/>
      <c r="C5" s="43"/>
      <c r="D5" s="43"/>
      <c r="E5" s="43"/>
      <c r="F5" s="43"/>
      <c r="G5" s="43"/>
      <c r="H5" s="43"/>
      <c r="I5" s="43"/>
      <c r="J5" s="43"/>
      <c r="K5" s="43"/>
      <c r="L5" s="382"/>
      <c r="M5" s="383"/>
      <c r="N5" s="383"/>
      <c r="O5" s="384"/>
      <c r="P5" s="43"/>
      <c r="Q5" s="6"/>
      <c r="AC5" s="372"/>
      <c r="AD5" s="373"/>
      <c r="AE5" s="373"/>
      <c r="AF5" s="374"/>
    </row>
    <row r="6" spans="1:32" ht="25.5" x14ac:dyDescent="0.4">
      <c r="A6" s="43"/>
      <c r="B6" s="55" t="s">
        <v>4</v>
      </c>
      <c r="C6" s="43"/>
      <c r="D6" s="43"/>
      <c r="E6" s="43"/>
      <c r="F6" s="43"/>
      <c r="G6" s="43"/>
      <c r="H6" s="43"/>
      <c r="I6" s="43"/>
      <c r="J6" s="43"/>
      <c r="K6" s="43"/>
      <c r="L6" s="382"/>
      <c r="M6" s="383"/>
      <c r="N6" s="383"/>
      <c r="O6" s="384"/>
      <c r="P6" s="43"/>
      <c r="Q6" s="6"/>
      <c r="S6" s="3" t="s">
        <v>4</v>
      </c>
      <c r="AC6" s="372"/>
      <c r="AD6" s="373"/>
      <c r="AE6" s="373"/>
      <c r="AF6" s="374"/>
    </row>
    <row r="7" spans="1:32" ht="32.450000000000003" customHeight="1" thickBot="1" x14ac:dyDescent="0.45">
      <c r="A7" s="43"/>
      <c r="B7" s="226"/>
      <c r="C7" s="226"/>
      <c r="D7" s="226"/>
      <c r="E7" s="226"/>
      <c r="F7" s="226"/>
      <c r="G7" s="226"/>
      <c r="H7" s="43"/>
      <c r="I7" s="43"/>
      <c r="J7" s="43"/>
      <c r="K7" s="43"/>
      <c r="L7" s="385"/>
      <c r="M7" s="386"/>
      <c r="N7" s="386"/>
      <c r="O7" s="387"/>
      <c r="P7" s="43"/>
      <c r="Q7" s="6"/>
      <c r="S7" s="378" t="s">
        <v>27</v>
      </c>
      <c r="T7" s="378"/>
      <c r="U7" s="378"/>
      <c r="V7" s="378"/>
      <c r="AC7" s="375"/>
      <c r="AD7" s="376"/>
      <c r="AE7" s="376"/>
      <c r="AF7" s="377"/>
    </row>
    <row r="8" spans="1:32" ht="25.5" x14ac:dyDescent="0.4">
      <c r="A8" s="43"/>
      <c r="B8" s="43"/>
      <c r="C8" s="43"/>
      <c r="D8" s="43"/>
      <c r="E8" s="43"/>
      <c r="F8" s="43"/>
      <c r="G8" s="43"/>
      <c r="H8" s="43"/>
      <c r="I8" s="43"/>
      <c r="J8" s="43"/>
      <c r="K8" s="43"/>
      <c r="L8" s="43"/>
      <c r="M8" s="43"/>
      <c r="N8" s="43"/>
      <c r="O8" s="43"/>
      <c r="P8" s="43"/>
      <c r="Q8" s="6"/>
    </row>
    <row r="9" spans="1:32" ht="25.5" x14ac:dyDescent="0.4">
      <c r="A9" s="43"/>
      <c r="B9" s="43"/>
      <c r="C9" s="43"/>
      <c r="D9" s="400" t="s">
        <v>144</v>
      </c>
      <c r="E9" s="400"/>
      <c r="F9" s="400"/>
      <c r="G9" s="400"/>
      <c r="H9" s="400"/>
      <c r="I9" s="400"/>
      <c r="J9" s="400"/>
      <c r="K9" s="400"/>
      <c r="L9" s="400"/>
      <c r="M9" s="43"/>
      <c r="N9" s="43"/>
      <c r="O9" s="43"/>
      <c r="P9" s="43"/>
      <c r="Q9" s="6"/>
      <c r="U9" s="87" t="s">
        <v>5</v>
      </c>
      <c r="V9" s="87"/>
      <c r="W9" s="87"/>
      <c r="X9" s="87"/>
      <c r="Y9" s="87"/>
      <c r="Z9" s="87"/>
      <c r="AA9" s="87"/>
      <c r="AB9" s="87"/>
      <c r="AC9" s="87"/>
    </row>
    <row r="10" spans="1:32" ht="3.6" customHeight="1" x14ac:dyDescent="0.4">
      <c r="A10" s="43"/>
      <c r="B10" s="43"/>
      <c r="C10" s="43"/>
      <c r="D10" s="43"/>
      <c r="E10" s="43"/>
      <c r="F10" s="43"/>
      <c r="G10" s="43"/>
      <c r="H10" s="43"/>
      <c r="I10" s="43"/>
      <c r="J10" s="43"/>
      <c r="K10" s="43"/>
      <c r="L10" s="43"/>
      <c r="M10" s="43"/>
      <c r="N10" s="43"/>
      <c r="O10" s="43"/>
      <c r="P10" s="43"/>
      <c r="Q10" s="6"/>
    </row>
    <row r="11" spans="1:32" ht="15" customHeight="1" thickBot="1" x14ac:dyDescent="0.45">
      <c r="A11" s="43"/>
      <c r="B11" s="43"/>
      <c r="C11" s="43"/>
      <c r="D11" s="43"/>
      <c r="E11" s="43"/>
      <c r="F11" s="43"/>
      <c r="G11" s="43"/>
      <c r="H11" s="43"/>
      <c r="I11" s="43"/>
      <c r="J11" s="43"/>
      <c r="K11" s="43"/>
      <c r="L11" s="43"/>
      <c r="M11" s="43"/>
      <c r="N11" s="43"/>
      <c r="O11" s="43"/>
      <c r="P11" s="43"/>
      <c r="Q11" s="6"/>
    </row>
    <row r="12" spans="1:32" ht="53.45" customHeight="1" x14ac:dyDescent="0.4">
      <c r="A12" s="43"/>
      <c r="B12" s="228" t="s">
        <v>44</v>
      </c>
      <c r="C12" s="401" t="s">
        <v>7</v>
      </c>
      <c r="D12" s="402"/>
      <c r="E12" s="469"/>
      <c r="F12" s="403"/>
      <c r="G12" s="403"/>
      <c r="H12" s="404"/>
      <c r="I12" s="43"/>
      <c r="J12" s="280" t="s">
        <v>10</v>
      </c>
      <c r="K12" s="281"/>
      <c r="L12" s="281"/>
      <c r="M12" s="281"/>
      <c r="N12" s="281"/>
      <c r="O12" s="282"/>
      <c r="P12" s="43"/>
      <c r="Q12" s="6"/>
      <c r="S12" s="350" t="s">
        <v>44</v>
      </c>
      <c r="T12" s="408" t="s">
        <v>7</v>
      </c>
      <c r="U12" s="409"/>
      <c r="V12" s="499"/>
      <c r="W12" s="410"/>
      <c r="X12" s="410"/>
      <c r="Y12" s="411"/>
      <c r="AA12" s="69" t="s">
        <v>10</v>
      </c>
      <c r="AB12" s="70"/>
      <c r="AC12" s="70"/>
      <c r="AD12" s="70"/>
      <c r="AE12" s="70"/>
      <c r="AF12" s="71"/>
    </row>
    <row r="13" spans="1:32" ht="53.45" customHeight="1" thickBot="1" x14ac:dyDescent="0.45">
      <c r="A13" s="43"/>
      <c r="B13" s="230"/>
      <c r="C13" s="388" t="s">
        <v>45</v>
      </c>
      <c r="D13" s="389"/>
      <c r="E13" s="463"/>
      <c r="F13" s="464"/>
      <c r="G13" s="464"/>
      <c r="H13" s="465"/>
      <c r="I13" s="43"/>
      <c r="J13" s="500" t="s">
        <v>66</v>
      </c>
      <c r="K13" s="501"/>
      <c r="L13" s="501"/>
      <c r="M13" s="502"/>
      <c r="N13" s="435">
        <v>0</v>
      </c>
      <c r="O13" s="436"/>
      <c r="P13" s="43"/>
      <c r="Q13" s="6"/>
      <c r="S13" s="352"/>
      <c r="T13" s="396" t="s">
        <v>45</v>
      </c>
      <c r="U13" s="397"/>
      <c r="V13" s="466"/>
      <c r="W13" s="467"/>
      <c r="X13" s="467"/>
      <c r="Y13" s="468"/>
      <c r="AA13" s="460" t="s">
        <v>66</v>
      </c>
      <c r="AB13" s="461"/>
      <c r="AC13" s="461"/>
      <c r="AD13" s="462"/>
      <c r="AE13" s="432">
        <v>400000</v>
      </c>
      <c r="AF13" s="433"/>
    </row>
    <row r="14" spans="1:32" ht="53.45" customHeight="1" thickTop="1" thickBot="1" x14ac:dyDescent="0.45">
      <c r="A14" s="43"/>
      <c r="B14" s="228" t="s">
        <v>14</v>
      </c>
      <c r="C14" s="231" t="s">
        <v>15</v>
      </c>
      <c r="D14" s="232"/>
      <c r="E14" s="235"/>
      <c r="F14" s="236"/>
      <c r="G14" s="236"/>
      <c r="H14" s="237"/>
      <c r="I14" s="43"/>
      <c r="J14" s="507" t="s">
        <v>67</v>
      </c>
      <c r="K14" s="508"/>
      <c r="L14" s="508"/>
      <c r="M14" s="509"/>
      <c r="N14" s="394">
        <v>0</v>
      </c>
      <c r="O14" s="395"/>
      <c r="P14" s="43"/>
      <c r="Q14" s="6"/>
      <c r="S14" s="350" t="s">
        <v>14</v>
      </c>
      <c r="T14" s="353" t="s">
        <v>15</v>
      </c>
      <c r="U14" s="354"/>
      <c r="V14" s="470"/>
      <c r="W14" s="471"/>
      <c r="X14" s="471"/>
      <c r="Y14" s="472"/>
      <c r="AA14" s="488" t="s">
        <v>67</v>
      </c>
      <c r="AB14" s="489"/>
      <c r="AC14" s="489"/>
      <c r="AD14" s="490"/>
      <c r="AE14" s="336">
        <v>400000</v>
      </c>
      <c r="AF14" s="337"/>
    </row>
    <row r="15" spans="1:32" ht="53.45" customHeight="1" thickTop="1" x14ac:dyDescent="0.4">
      <c r="A15" s="43"/>
      <c r="B15" s="229"/>
      <c r="C15" s="233"/>
      <c r="D15" s="234"/>
      <c r="E15" s="238"/>
      <c r="F15" s="239"/>
      <c r="G15" s="239"/>
      <c r="H15" s="240"/>
      <c r="I15" s="59"/>
      <c r="J15" s="510" t="s">
        <v>133</v>
      </c>
      <c r="K15" s="511"/>
      <c r="L15" s="511"/>
      <c r="M15" s="512"/>
      <c r="N15" s="340">
        <v>0</v>
      </c>
      <c r="O15" s="341"/>
      <c r="P15" s="43"/>
      <c r="Q15" s="6"/>
      <c r="S15" s="351"/>
      <c r="T15" s="355"/>
      <c r="U15" s="356"/>
      <c r="V15" s="473"/>
      <c r="W15" s="474"/>
      <c r="X15" s="474"/>
      <c r="Y15" s="475"/>
      <c r="Z15" s="9"/>
      <c r="AA15" s="457" t="s">
        <v>68</v>
      </c>
      <c r="AB15" s="458"/>
      <c r="AC15" s="458"/>
      <c r="AD15" s="459"/>
      <c r="AE15" s="362">
        <v>200000</v>
      </c>
      <c r="AF15" s="363"/>
    </row>
    <row r="16" spans="1:32" ht="53.45" customHeight="1" thickBot="1" x14ac:dyDescent="0.45">
      <c r="A16" s="43"/>
      <c r="B16" s="229"/>
      <c r="C16" s="294" t="s">
        <v>112</v>
      </c>
      <c r="D16" s="295"/>
      <c r="E16" s="298"/>
      <c r="F16" s="299"/>
      <c r="G16" s="299"/>
      <c r="H16" s="300"/>
      <c r="I16" s="59"/>
      <c r="J16" s="496" t="s">
        <v>121</v>
      </c>
      <c r="K16" s="497"/>
      <c r="L16" s="497"/>
      <c r="M16" s="498"/>
      <c r="N16" s="303">
        <v>0</v>
      </c>
      <c r="O16" s="304"/>
      <c r="P16" s="43"/>
      <c r="Q16" s="6"/>
      <c r="S16" s="351"/>
      <c r="T16" s="315" t="s">
        <v>16</v>
      </c>
      <c r="U16" s="316"/>
      <c r="V16" s="493"/>
      <c r="W16" s="494"/>
      <c r="X16" s="494"/>
      <c r="Y16" s="495"/>
      <c r="Z16" s="9"/>
      <c r="AA16" s="482" t="s">
        <v>69</v>
      </c>
      <c r="AB16" s="483"/>
      <c r="AC16" s="483"/>
      <c r="AD16" s="484"/>
      <c r="AE16" s="366">
        <v>200000</v>
      </c>
      <c r="AF16" s="367"/>
    </row>
    <row r="17" spans="1:33" ht="53.45" customHeight="1" thickTop="1" x14ac:dyDescent="0.4">
      <c r="A17" s="43"/>
      <c r="B17" s="229"/>
      <c r="C17" s="296"/>
      <c r="D17" s="297"/>
      <c r="E17" s="238"/>
      <c r="F17" s="239"/>
      <c r="G17" s="239"/>
      <c r="H17" s="240"/>
      <c r="I17" s="43"/>
      <c r="J17" s="513" t="s">
        <v>132</v>
      </c>
      <c r="K17" s="514"/>
      <c r="L17" s="514"/>
      <c r="M17" s="515"/>
      <c r="N17" s="345">
        <v>0</v>
      </c>
      <c r="O17" s="346"/>
      <c r="P17" s="43"/>
      <c r="Q17" s="6"/>
      <c r="S17" s="351"/>
      <c r="T17" s="317"/>
      <c r="U17" s="318"/>
      <c r="V17" s="473"/>
      <c r="W17" s="474"/>
      <c r="X17" s="474"/>
      <c r="Y17" s="475"/>
      <c r="AA17" s="485" t="s">
        <v>70</v>
      </c>
      <c r="AB17" s="486"/>
      <c r="AC17" s="486"/>
      <c r="AD17" s="487"/>
      <c r="AE17" s="328">
        <v>300000</v>
      </c>
      <c r="AF17" s="329"/>
    </row>
    <row r="18" spans="1:33" ht="76.150000000000006" customHeight="1" x14ac:dyDescent="0.4">
      <c r="A18" s="43"/>
      <c r="B18" s="229"/>
      <c r="C18" s="241" t="s">
        <v>126</v>
      </c>
      <c r="D18" s="242"/>
      <c r="E18" s="516" t="s">
        <v>53</v>
      </c>
      <c r="F18" s="517"/>
      <c r="G18" s="517"/>
      <c r="H18" s="60" t="s">
        <v>47</v>
      </c>
      <c r="I18" s="43"/>
      <c r="J18" s="245" t="s">
        <v>71</v>
      </c>
      <c r="K18" s="246"/>
      <c r="L18" s="246"/>
      <c r="M18" s="247"/>
      <c r="N18" s="305">
        <v>0</v>
      </c>
      <c r="O18" s="306"/>
      <c r="P18" s="43"/>
      <c r="Q18" s="6"/>
      <c r="S18" s="351"/>
      <c r="T18" s="330" t="s">
        <v>17</v>
      </c>
      <c r="U18" s="331"/>
      <c r="V18" s="476" t="s">
        <v>53</v>
      </c>
      <c r="W18" s="477"/>
      <c r="X18" s="477"/>
      <c r="Y18" s="29" t="s">
        <v>47</v>
      </c>
      <c r="AA18" s="347" t="s">
        <v>71</v>
      </c>
      <c r="AB18" s="348"/>
      <c r="AC18" s="348"/>
      <c r="AD18" s="349"/>
      <c r="AE18" s="313">
        <v>500000</v>
      </c>
      <c r="AF18" s="314"/>
    </row>
    <row r="19" spans="1:33" ht="76.150000000000006" customHeight="1" thickBot="1" x14ac:dyDescent="0.45">
      <c r="A19" s="43"/>
      <c r="B19" s="230"/>
      <c r="C19" s="61"/>
      <c r="D19" s="307" t="s">
        <v>117</v>
      </c>
      <c r="E19" s="307"/>
      <c r="F19" s="62"/>
      <c r="G19" s="307" t="s">
        <v>135</v>
      </c>
      <c r="H19" s="308"/>
      <c r="I19" s="43"/>
      <c r="J19" s="280" t="s">
        <v>41</v>
      </c>
      <c r="K19" s="281"/>
      <c r="L19" s="281"/>
      <c r="M19" s="282"/>
      <c r="N19" s="305">
        <v>0</v>
      </c>
      <c r="O19" s="306"/>
      <c r="P19" s="43"/>
      <c r="Q19" s="6"/>
      <c r="S19" s="352"/>
      <c r="T19" s="18"/>
      <c r="U19" s="19"/>
      <c r="V19" s="19"/>
      <c r="W19" s="19"/>
      <c r="X19" s="19"/>
      <c r="Y19" s="20"/>
      <c r="AA19" s="69" t="s">
        <v>41</v>
      </c>
      <c r="AB19" s="70"/>
      <c r="AC19" s="70"/>
      <c r="AD19" s="71"/>
      <c r="AE19" s="313">
        <v>100000</v>
      </c>
      <c r="AF19" s="314"/>
    </row>
    <row r="20" spans="1:33" ht="76.150000000000006" customHeight="1" x14ac:dyDescent="0.4">
      <c r="A20" s="43"/>
      <c r="B20" s="43"/>
      <c r="C20" s="43"/>
      <c r="D20" s="43"/>
      <c r="E20" s="43"/>
      <c r="F20" s="43"/>
      <c r="G20" s="43"/>
      <c r="H20" s="43"/>
      <c r="I20" s="43"/>
      <c r="J20" s="280" t="s">
        <v>72</v>
      </c>
      <c r="K20" s="281"/>
      <c r="L20" s="281"/>
      <c r="M20" s="282"/>
      <c r="N20" s="283">
        <f>SUM(N13,N15:O19)</f>
        <v>0</v>
      </c>
      <c r="O20" s="284"/>
      <c r="P20" s="43"/>
      <c r="Q20" s="6"/>
      <c r="AA20" s="69" t="s">
        <v>72</v>
      </c>
      <c r="AB20" s="70"/>
      <c r="AC20" s="70"/>
      <c r="AD20" s="71"/>
      <c r="AE20" s="313">
        <f>SUM(AE13,AE15:AF19)</f>
        <v>1700000</v>
      </c>
      <c r="AF20" s="314"/>
    </row>
    <row r="21" spans="1:33" ht="33" customHeight="1" x14ac:dyDescent="0.4">
      <c r="A21" s="43"/>
      <c r="B21" s="43"/>
      <c r="C21" s="43"/>
      <c r="D21" s="43"/>
      <c r="E21" s="43"/>
      <c r="F21" s="43"/>
      <c r="G21" s="43"/>
      <c r="H21" s="43"/>
      <c r="I21" s="43"/>
      <c r="J21" s="280" t="s">
        <v>12</v>
      </c>
      <c r="K21" s="281"/>
      <c r="L21" s="281"/>
      <c r="M21" s="282"/>
      <c r="N21" s="283">
        <f>N20*0.1</f>
        <v>0</v>
      </c>
      <c r="O21" s="284"/>
      <c r="P21" s="43"/>
      <c r="Q21" s="6"/>
      <c r="AA21" s="69" t="s">
        <v>12</v>
      </c>
      <c r="AB21" s="70"/>
      <c r="AC21" s="70"/>
      <c r="AD21" s="71"/>
      <c r="AE21" s="313">
        <f>AE20*0.1</f>
        <v>170000</v>
      </c>
      <c r="AF21" s="314"/>
    </row>
    <row r="22" spans="1:33" ht="79.150000000000006" customHeight="1" x14ac:dyDescent="0.4">
      <c r="A22" s="43"/>
      <c r="B22" s="42"/>
      <c r="C22" s="43"/>
      <c r="D22" s="43"/>
      <c r="E22" s="43"/>
      <c r="F22" s="43"/>
      <c r="G22" s="43"/>
      <c r="H22" s="43"/>
      <c r="I22" s="43"/>
      <c r="J22" s="264" t="s">
        <v>13</v>
      </c>
      <c r="K22" s="264"/>
      <c r="L22" s="264"/>
      <c r="M22" s="264"/>
      <c r="N22" s="250">
        <f>N20+N21</f>
        <v>0</v>
      </c>
      <c r="O22" s="250"/>
      <c r="P22" s="43"/>
      <c r="Q22" s="6"/>
      <c r="S22" s="4"/>
      <c r="AA22" s="74" t="s">
        <v>13</v>
      </c>
      <c r="AB22" s="74"/>
      <c r="AC22" s="74"/>
      <c r="AD22" s="74"/>
      <c r="AE22" s="227">
        <f>AE20+AE21</f>
        <v>1870000</v>
      </c>
      <c r="AF22" s="227"/>
    </row>
    <row r="23" spans="1:33" ht="9" customHeight="1" x14ac:dyDescent="0.4">
      <c r="A23" s="43"/>
      <c r="B23" s="43"/>
      <c r="C23" s="43"/>
      <c r="D23" s="43"/>
      <c r="E23" s="43"/>
      <c r="F23" s="43"/>
      <c r="G23" s="43"/>
      <c r="H23" s="43"/>
      <c r="I23" s="43"/>
      <c r="J23" s="43"/>
      <c r="K23" s="43"/>
      <c r="L23" s="43"/>
      <c r="M23" s="43"/>
      <c r="N23" s="43"/>
      <c r="O23" s="43"/>
      <c r="P23" s="43"/>
      <c r="Q23" s="6"/>
    </row>
    <row r="24" spans="1:33" ht="19.899999999999999" customHeight="1" x14ac:dyDescent="0.4">
      <c r="A24" s="43"/>
      <c r="B24" s="39" t="s">
        <v>58</v>
      </c>
      <c r="C24" s="43"/>
      <c r="D24" s="43"/>
      <c r="E24" s="43"/>
      <c r="F24" s="43"/>
      <c r="G24" s="43"/>
      <c r="H24" s="43"/>
      <c r="I24" s="43"/>
      <c r="J24" s="43"/>
      <c r="K24" s="43"/>
      <c r="L24" s="43"/>
      <c r="M24" s="43"/>
      <c r="N24" s="43"/>
      <c r="O24" s="43"/>
      <c r="P24" s="46"/>
      <c r="Q24" s="6"/>
      <c r="S24" s="21" t="s">
        <v>58</v>
      </c>
      <c r="AG24" s="14"/>
    </row>
    <row r="25" spans="1:33" ht="33" customHeight="1" thickBot="1" x14ac:dyDescent="0.45">
      <c r="A25" s="43"/>
      <c r="B25" s="44" t="s">
        <v>129</v>
      </c>
      <c r="C25" s="43"/>
      <c r="D25" s="43"/>
      <c r="E25" s="57"/>
      <c r="F25" s="46"/>
      <c r="G25" s="45" t="s">
        <v>130</v>
      </c>
      <c r="H25" s="43"/>
      <c r="I25" s="43"/>
      <c r="J25" s="43"/>
      <c r="K25" s="43"/>
      <c r="L25" s="43"/>
      <c r="M25" s="43"/>
      <c r="N25" s="43"/>
      <c r="O25" s="43"/>
      <c r="P25" s="46"/>
      <c r="Q25" s="6"/>
      <c r="S25" s="16" t="s">
        <v>63</v>
      </c>
      <c r="V25" s="13"/>
      <c r="W25" s="14"/>
      <c r="X25" s="17" t="s">
        <v>65</v>
      </c>
      <c r="AG25" s="14"/>
    </row>
    <row r="26" spans="1:33" ht="76.150000000000006" customHeight="1" thickBot="1" x14ac:dyDescent="0.45">
      <c r="A26" s="43"/>
      <c r="B26" s="518" t="s">
        <v>148</v>
      </c>
      <c r="C26" s="519"/>
      <c r="D26" s="505">
        <f>N13+N15</f>
        <v>0</v>
      </c>
      <c r="E26" s="506"/>
      <c r="F26" s="46"/>
      <c r="G26" s="309" t="s">
        <v>119</v>
      </c>
      <c r="H26" s="310"/>
      <c r="I26" s="311">
        <f>I28+I29</f>
        <v>0</v>
      </c>
      <c r="J26" s="312"/>
      <c r="K26" s="43"/>
      <c r="L26" s="43"/>
      <c r="M26" s="43"/>
      <c r="N26" s="43"/>
      <c r="O26" s="43"/>
      <c r="P26" s="46"/>
      <c r="Q26" s="6"/>
      <c r="S26" s="491" t="s">
        <v>73</v>
      </c>
      <c r="T26" s="492"/>
      <c r="U26" s="480">
        <f>AE13+AE15</f>
        <v>600000</v>
      </c>
      <c r="V26" s="481"/>
      <c r="W26" s="14"/>
      <c r="X26" s="260" t="s">
        <v>60</v>
      </c>
      <c r="Y26" s="261"/>
      <c r="Z26" s="262">
        <f>Z28+Z29</f>
        <v>700000</v>
      </c>
      <c r="AA26" s="263"/>
      <c r="AG26" s="14"/>
    </row>
    <row r="27" spans="1:33" ht="76.150000000000006" customHeight="1" x14ac:dyDescent="0.4">
      <c r="A27" s="43"/>
      <c r="B27" s="503" t="s">
        <v>131</v>
      </c>
      <c r="C27" s="504"/>
      <c r="D27" s="505">
        <f>N17</f>
        <v>0</v>
      </c>
      <c r="E27" s="506"/>
      <c r="F27" s="46"/>
      <c r="G27" s="47" t="s">
        <v>61</v>
      </c>
      <c r="H27" s="51"/>
      <c r="I27" s="49"/>
      <c r="J27" s="49"/>
      <c r="K27" s="43"/>
      <c r="L27" s="43"/>
      <c r="M27" s="43"/>
      <c r="N27" s="43"/>
      <c r="O27" s="43"/>
      <c r="P27" s="46"/>
      <c r="Q27" s="6"/>
      <c r="S27" s="478" t="s">
        <v>74</v>
      </c>
      <c r="T27" s="479"/>
      <c r="U27" s="480">
        <f>AE17</f>
        <v>300000</v>
      </c>
      <c r="V27" s="481"/>
      <c r="W27" s="14"/>
      <c r="X27" s="26" t="s">
        <v>61</v>
      </c>
      <c r="Y27" s="25"/>
      <c r="Z27" s="23"/>
      <c r="AA27" s="23"/>
      <c r="AG27" s="14"/>
    </row>
    <row r="28" spans="1:33" ht="76.150000000000006" customHeight="1" x14ac:dyDescent="0.4">
      <c r="A28" s="43"/>
      <c r="B28" s="43"/>
      <c r="C28" s="43"/>
      <c r="D28" s="43"/>
      <c r="E28" s="43"/>
      <c r="F28" s="46"/>
      <c r="G28" s="252" t="s">
        <v>134</v>
      </c>
      <c r="H28" s="252"/>
      <c r="I28" s="253">
        <f>N16</f>
        <v>0</v>
      </c>
      <c r="J28" s="253"/>
      <c r="K28" s="43"/>
      <c r="L28" s="43"/>
      <c r="M28" s="43"/>
      <c r="N28" s="43"/>
      <c r="O28" s="43"/>
      <c r="P28" s="43"/>
      <c r="Q28" s="6"/>
      <c r="W28" s="14"/>
      <c r="X28" s="65" t="s">
        <v>75</v>
      </c>
      <c r="Y28" s="65"/>
      <c r="Z28" s="110">
        <f>AE16</f>
        <v>200000</v>
      </c>
      <c r="AA28" s="110"/>
    </row>
    <row r="29" spans="1:33" ht="76.150000000000006" customHeight="1" x14ac:dyDescent="0.4">
      <c r="A29" s="43"/>
      <c r="B29" s="43"/>
      <c r="C29" s="43"/>
      <c r="D29" s="43"/>
      <c r="E29" s="43"/>
      <c r="F29" s="52"/>
      <c r="G29" s="252" t="s">
        <v>76</v>
      </c>
      <c r="H29" s="252"/>
      <c r="I29" s="250">
        <f>N18</f>
        <v>0</v>
      </c>
      <c r="J29" s="250"/>
      <c r="K29" s="43"/>
      <c r="L29" s="43"/>
      <c r="M29" s="43"/>
      <c r="N29" s="43"/>
      <c r="O29" s="43"/>
      <c r="P29" s="52"/>
      <c r="Q29" s="6"/>
      <c r="W29" s="15"/>
      <c r="X29" s="65" t="s">
        <v>76</v>
      </c>
      <c r="Y29" s="65"/>
      <c r="Z29" s="227">
        <f>AE18</f>
        <v>500000</v>
      </c>
      <c r="AA29" s="227"/>
      <c r="AG29" s="15"/>
    </row>
    <row r="30" spans="1:33" ht="20.45" customHeight="1" x14ac:dyDescent="0.4">
      <c r="A30" s="43"/>
      <c r="B30" s="43"/>
      <c r="C30" s="43"/>
      <c r="D30" s="43"/>
      <c r="E30" s="43"/>
      <c r="F30" s="43"/>
      <c r="G30" s="43"/>
      <c r="H30" s="43"/>
      <c r="I30" s="43"/>
      <c r="J30" s="43"/>
      <c r="K30" s="43"/>
      <c r="L30" s="43"/>
      <c r="M30" s="43"/>
      <c r="N30" s="43"/>
      <c r="O30" s="43"/>
      <c r="P30" s="43"/>
      <c r="Q30" s="6"/>
    </row>
    <row r="31" spans="1:33" ht="45" customHeight="1" x14ac:dyDescent="0.4">
      <c r="A31" s="43"/>
      <c r="B31" s="285" t="s">
        <v>46</v>
      </c>
      <c r="C31" s="286"/>
      <c r="D31" s="286"/>
      <c r="E31" s="286"/>
      <c r="F31" s="286"/>
      <c r="G31" s="286"/>
      <c r="H31" s="286"/>
      <c r="I31" s="286"/>
      <c r="J31" s="286"/>
      <c r="K31" s="286"/>
      <c r="L31" s="286"/>
      <c r="M31" s="286"/>
      <c r="N31" s="286"/>
      <c r="O31" s="287"/>
      <c r="P31" s="43"/>
      <c r="Q31" s="6"/>
      <c r="S31" s="269" t="s">
        <v>46</v>
      </c>
      <c r="T31" s="270"/>
      <c r="U31" s="270"/>
      <c r="V31" s="270"/>
      <c r="W31" s="270"/>
      <c r="X31" s="270"/>
      <c r="Y31" s="270"/>
      <c r="Z31" s="270"/>
      <c r="AA31" s="270"/>
      <c r="AB31" s="270"/>
      <c r="AC31" s="270"/>
      <c r="AD31" s="270"/>
      <c r="AE31" s="270"/>
      <c r="AF31" s="271"/>
    </row>
    <row r="32" spans="1:33" ht="10.15" customHeight="1" x14ac:dyDescent="0.4">
      <c r="A32" s="43"/>
      <c r="B32" s="288"/>
      <c r="C32" s="289"/>
      <c r="D32" s="289"/>
      <c r="E32" s="289"/>
      <c r="F32" s="289"/>
      <c r="G32" s="289"/>
      <c r="H32" s="289"/>
      <c r="I32" s="289"/>
      <c r="J32" s="289"/>
      <c r="K32" s="289"/>
      <c r="L32" s="289"/>
      <c r="M32" s="289"/>
      <c r="N32" s="289"/>
      <c r="O32" s="290"/>
      <c r="P32" s="43"/>
      <c r="Q32" s="6"/>
      <c r="S32" s="272"/>
      <c r="T32" s="273"/>
      <c r="U32" s="273"/>
      <c r="V32" s="273"/>
      <c r="W32" s="273"/>
      <c r="X32" s="273"/>
      <c r="Y32" s="273"/>
      <c r="Z32" s="273"/>
      <c r="AA32" s="273"/>
      <c r="AB32" s="273"/>
      <c r="AC32" s="273"/>
      <c r="AD32" s="273"/>
      <c r="AE32" s="273"/>
      <c r="AF32" s="274"/>
    </row>
    <row r="33" spans="1:32" ht="24" customHeight="1" x14ac:dyDescent="0.4">
      <c r="A33" s="43"/>
      <c r="B33" s="288"/>
      <c r="C33" s="289"/>
      <c r="D33" s="289"/>
      <c r="E33" s="289"/>
      <c r="F33" s="289"/>
      <c r="G33" s="289"/>
      <c r="H33" s="289"/>
      <c r="I33" s="289"/>
      <c r="J33" s="289"/>
      <c r="K33" s="289"/>
      <c r="L33" s="289"/>
      <c r="M33" s="289"/>
      <c r="N33" s="289"/>
      <c r="O33" s="290"/>
      <c r="P33" s="43"/>
      <c r="Q33" s="6"/>
      <c r="S33" s="272"/>
      <c r="T33" s="273"/>
      <c r="U33" s="273"/>
      <c r="V33" s="273"/>
      <c r="W33" s="273"/>
      <c r="X33" s="273"/>
      <c r="Y33" s="273"/>
      <c r="Z33" s="273"/>
      <c r="AA33" s="273"/>
      <c r="AB33" s="273"/>
      <c r="AC33" s="273"/>
      <c r="AD33" s="273"/>
      <c r="AE33" s="273"/>
      <c r="AF33" s="274"/>
    </row>
    <row r="34" spans="1:32" ht="7.9" customHeight="1" x14ac:dyDescent="0.4">
      <c r="A34" s="43"/>
      <c r="B34" s="288"/>
      <c r="C34" s="289"/>
      <c r="D34" s="289"/>
      <c r="E34" s="289"/>
      <c r="F34" s="289"/>
      <c r="G34" s="289"/>
      <c r="H34" s="289"/>
      <c r="I34" s="289"/>
      <c r="J34" s="289"/>
      <c r="K34" s="289"/>
      <c r="L34" s="289"/>
      <c r="M34" s="289"/>
      <c r="N34" s="289"/>
      <c r="O34" s="290"/>
      <c r="P34" s="43"/>
      <c r="Q34" s="6"/>
      <c r="S34" s="272"/>
      <c r="T34" s="273"/>
      <c r="U34" s="273"/>
      <c r="V34" s="273"/>
      <c r="W34" s="273"/>
      <c r="X34" s="273"/>
      <c r="Y34" s="273"/>
      <c r="Z34" s="273"/>
      <c r="AA34" s="273"/>
      <c r="AB34" s="273"/>
      <c r="AC34" s="273"/>
      <c r="AD34" s="273"/>
      <c r="AE34" s="273"/>
      <c r="AF34" s="274"/>
    </row>
    <row r="35" spans="1:32" ht="33" customHeight="1" x14ac:dyDescent="0.4">
      <c r="A35" s="43"/>
      <c r="B35" s="291"/>
      <c r="C35" s="292"/>
      <c r="D35" s="292"/>
      <c r="E35" s="292"/>
      <c r="F35" s="292"/>
      <c r="G35" s="292"/>
      <c r="H35" s="292"/>
      <c r="I35" s="292"/>
      <c r="J35" s="292"/>
      <c r="K35" s="292"/>
      <c r="L35" s="292"/>
      <c r="M35" s="292"/>
      <c r="N35" s="292"/>
      <c r="O35" s="293"/>
      <c r="P35" s="43"/>
      <c r="Q35" s="6"/>
      <c r="S35" s="275"/>
      <c r="T35" s="276"/>
      <c r="U35" s="276"/>
      <c r="V35" s="276"/>
      <c r="W35" s="276"/>
      <c r="X35" s="276"/>
      <c r="Y35" s="276"/>
      <c r="Z35" s="276"/>
      <c r="AA35" s="276"/>
      <c r="AB35" s="276"/>
      <c r="AC35" s="276"/>
      <c r="AD35" s="276"/>
      <c r="AE35" s="276"/>
      <c r="AF35" s="277"/>
    </row>
    <row r="36" spans="1:32" ht="33" customHeight="1" x14ac:dyDescent="0.4">
      <c r="A36" s="43"/>
      <c r="B36" s="43"/>
      <c r="C36" s="43"/>
      <c r="D36" s="43"/>
      <c r="E36" s="43"/>
      <c r="F36" s="43"/>
      <c r="G36" s="43"/>
      <c r="H36" s="43"/>
      <c r="I36" s="43"/>
      <c r="J36" s="43"/>
      <c r="K36" s="43"/>
      <c r="L36" s="43"/>
      <c r="M36" s="43"/>
      <c r="N36" s="43"/>
      <c r="O36" s="43"/>
      <c r="P36" s="43"/>
      <c r="Q36" s="6"/>
    </row>
    <row r="37" spans="1:32" ht="25.5" x14ac:dyDescent="0.4">
      <c r="A37" s="43"/>
      <c r="B37" s="43"/>
      <c r="C37" s="43"/>
      <c r="D37" s="43"/>
      <c r="E37" s="43"/>
      <c r="F37" s="43"/>
      <c r="G37" s="43"/>
      <c r="H37" s="43"/>
      <c r="I37" s="43"/>
      <c r="J37" s="43"/>
      <c r="K37" s="56"/>
      <c r="L37" s="43"/>
      <c r="M37" s="43"/>
      <c r="N37" s="43"/>
      <c r="O37" s="43"/>
      <c r="P37" s="43"/>
      <c r="Q37" s="6"/>
    </row>
    <row r="38" spans="1:32" ht="31.15" customHeight="1" x14ac:dyDescent="0.4">
      <c r="A38" s="43"/>
      <c r="B38" s="43"/>
      <c r="C38" s="43"/>
      <c r="D38" s="43"/>
      <c r="E38" s="43"/>
      <c r="F38" s="43"/>
      <c r="G38" s="43"/>
      <c r="H38" s="43"/>
      <c r="I38" s="43"/>
      <c r="J38" s="43"/>
      <c r="K38" s="56"/>
      <c r="L38" s="43"/>
      <c r="M38" s="43"/>
      <c r="N38" s="43"/>
      <c r="O38" s="43"/>
      <c r="P38" s="43"/>
      <c r="Q38" s="6"/>
      <c r="AD38" s="11"/>
    </row>
    <row r="39" spans="1:32" ht="31.15" customHeight="1" x14ac:dyDescent="0.4">
      <c r="A39" s="43"/>
      <c r="B39" s="43"/>
      <c r="C39" s="43"/>
      <c r="D39" s="43"/>
      <c r="E39" s="43"/>
      <c r="F39" s="43"/>
      <c r="G39" s="43"/>
      <c r="H39" s="43"/>
      <c r="I39" s="43"/>
      <c r="J39" s="43"/>
      <c r="K39" s="56"/>
      <c r="L39" s="43"/>
      <c r="M39" s="43"/>
      <c r="N39" s="43"/>
      <c r="O39" s="43"/>
      <c r="P39" s="43"/>
      <c r="Q39" s="6"/>
      <c r="AD39" s="11"/>
    </row>
    <row r="40" spans="1:32" ht="31.15" customHeight="1" x14ac:dyDescent="0.4">
      <c r="A40" s="43"/>
      <c r="B40" s="43"/>
      <c r="C40" s="43"/>
      <c r="D40" s="43"/>
      <c r="E40" s="43"/>
      <c r="F40" s="43"/>
      <c r="G40" s="43"/>
      <c r="H40" s="455"/>
      <c r="I40" s="455"/>
      <c r="J40" s="455"/>
      <c r="K40" s="456"/>
      <c r="L40" s="456"/>
      <c r="M40" s="456"/>
      <c r="N40" s="43"/>
      <c r="O40" s="43"/>
      <c r="P40" s="43"/>
      <c r="Q40" s="6"/>
      <c r="AD40" s="11"/>
    </row>
    <row r="41" spans="1:32" ht="25.5" x14ac:dyDescent="0.4">
      <c r="A41" s="43"/>
      <c r="B41" s="43"/>
      <c r="C41" s="43"/>
      <c r="D41" s="43"/>
      <c r="E41" s="43"/>
      <c r="F41" s="43"/>
      <c r="G41" s="43"/>
      <c r="H41" s="43"/>
      <c r="I41" s="43"/>
      <c r="J41" s="43"/>
      <c r="K41" s="43"/>
      <c r="L41" s="43"/>
      <c r="M41" s="43"/>
      <c r="N41" s="43"/>
      <c r="O41" s="43"/>
      <c r="P41" s="43"/>
      <c r="Q41" s="6"/>
      <c r="Z41" s="278"/>
      <c r="AA41" s="278"/>
      <c r="AB41" s="278"/>
      <c r="AC41" s="12"/>
      <c r="AD41" s="279"/>
      <c r="AE41" s="279"/>
      <c r="AF41" s="279"/>
    </row>
    <row r="42" spans="1:32" ht="25.5" x14ac:dyDescent="0.4">
      <c r="A42" s="43"/>
      <c r="B42" s="43"/>
      <c r="C42" s="43"/>
      <c r="D42" s="43"/>
      <c r="E42" s="43"/>
      <c r="F42" s="43"/>
      <c r="G42" s="43"/>
      <c r="H42" s="43"/>
      <c r="I42" s="43"/>
      <c r="J42" s="43"/>
      <c r="K42" s="43"/>
      <c r="L42" s="43"/>
      <c r="M42" s="43"/>
      <c r="N42" s="43"/>
      <c r="O42" s="43"/>
      <c r="P42" s="43"/>
      <c r="Q42" s="6"/>
    </row>
    <row r="43" spans="1:32" ht="25.5" x14ac:dyDescent="0.4">
      <c r="A43" s="43"/>
      <c r="B43" s="43"/>
      <c r="C43" s="43"/>
      <c r="D43" s="43"/>
      <c r="E43" s="43"/>
      <c r="F43" s="43"/>
      <c r="G43" s="43"/>
      <c r="H43" s="43"/>
      <c r="I43" s="43"/>
      <c r="J43" s="43"/>
      <c r="K43" s="43"/>
      <c r="L43" s="43"/>
      <c r="M43" s="43"/>
      <c r="N43" s="43"/>
      <c r="O43" s="43"/>
      <c r="P43" s="43"/>
      <c r="Q43" s="6"/>
    </row>
    <row r="44" spans="1:32" ht="25.5" x14ac:dyDescent="0.4">
      <c r="A44" s="43"/>
      <c r="B44" s="43"/>
      <c r="C44" s="43"/>
      <c r="D44" s="43"/>
      <c r="E44" s="43"/>
      <c r="F44" s="43"/>
      <c r="G44" s="43"/>
      <c r="H44" s="43"/>
      <c r="I44" s="43"/>
      <c r="J44" s="43"/>
      <c r="K44" s="43"/>
      <c r="L44" s="43"/>
      <c r="M44" s="43"/>
      <c r="N44" s="43"/>
      <c r="O44" s="43"/>
      <c r="P44" s="43"/>
      <c r="Q44" s="6"/>
    </row>
    <row r="45" spans="1:32" ht="25.5" x14ac:dyDescent="0.4">
      <c r="A45" s="43"/>
      <c r="B45" s="43"/>
      <c r="C45" s="43"/>
      <c r="D45" s="43"/>
      <c r="E45" s="43"/>
      <c r="F45" s="43"/>
      <c r="G45" s="43"/>
      <c r="H45" s="43"/>
      <c r="I45" s="43"/>
      <c r="J45" s="43"/>
      <c r="K45" s="43"/>
      <c r="L45" s="43"/>
      <c r="M45" s="43"/>
      <c r="N45" s="43"/>
      <c r="O45" s="43"/>
      <c r="P45" s="43"/>
      <c r="Q45" s="6"/>
    </row>
    <row r="46" spans="1:32" x14ac:dyDescent="0.4">
      <c r="Q46" s="6"/>
    </row>
  </sheetData>
  <sheetProtection algorithmName="SHA-512" hashValue="lP20H/ApLVz3J5hLs1Dl3HrZ/nBDqCkDkSQK7eoKskjDFxljJsjLVkUDpRHhlt/h/UMxFG6yZaBXEPfyO8L0oA==" saltValue="N+BrSZUaf6yTgWOhyJ0qrw==" spinCount="100000" sheet="1" selectLockedCells="1"/>
  <mergeCells count="106">
    <mergeCell ref="J12:O12"/>
    <mergeCell ref="S12:S13"/>
    <mergeCell ref="T12:U12"/>
    <mergeCell ref="V12:Y12"/>
    <mergeCell ref="AA12:AF12"/>
    <mergeCell ref="J13:M13"/>
    <mergeCell ref="N13:O13"/>
    <mergeCell ref="B31:O35"/>
    <mergeCell ref="S31:AF35"/>
    <mergeCell ref="B27:C27"/>
    <mergeCell ref="D26:E26"/>
    <mergeCell ref="D27:E27"/>
    <mergeCell ref="J14:M14"/>
    <mergeCell ref="J15:M15"/>
    <mergeCell ref="J17:M17"/>
    <mergeCell ref="J18:M18"/>
    <mergeCell ref="J19:M19"/>
    <mergeCell ref="B14:B19"/>
    <mergeCell ref="C14:D15"/>
    <mergeCell ref="E14:H15"/>
    <mergeCell ref="C18:D18"/>
    <mergeCell ref="E18:G18"/>
    <mergeCell ref="B26:C26"/>
    <mergeCell ref="J22:M22"/>
    <mergeCell ref="H40:J40"/>
    <mergeCell ref="K40:M40"/>
    <mergeCell ref="Z41:AB41"/>
    <mergeCell ref="AD41:AF41"/>
    <mergeCell ref="G29:H29"/>
    <mergeCell ref="I29:J29"/>
    <mergeCell ref="G28:H28"/>
    <mergeCell ref="I28:J28"/>
    <mergeCell ref="Z28:AA28"/>
    <mergeCell ref="X29:Y29"/>
    <mergeCell ref="Z29:AA29"/>
    <mergeCell ref="G26:H26"/>
    <mergeCell ref="I26:J26"/>
    <mergeCell ref="C16:D17"/>
    <mergeCell ref="E16:H17"/>
    <mergeCell ref="J16:M16"/>
    <mergeCell ref="J21:M21"/>
    <mergeCell ref="J20:M20"/>
    <mergeCell ref="X28:Y28"/>
    <mergeCell ref="N19:O19"/>
    <mergeCell ref="N18:O18"/>
    <mergeCell ref="D19:E19"/>
    <mergeCell ref="G19:H19"/>
    <mergeCell ref="N15:O15"/>
    <mergeCell ref="N14:O14"/>
    <mergeCell ref="S14:S19"/>
    <mergeCell ref="T14:U15"/>
    <mergeCell ref="S26:T26"/>
    <mergeCell ref="U26:V26"/>
    <mergeCell ref="X26:Y26"/>
    <mergeCell ref="N21:O21"/>
    <mergeCell ref="N20:O20"/>
    <mergeCell ref="T16:U17"/>
    <mergeCell ref="V16:Y17"/>
    <mergeCell ref="E12:H12"/>
    <mergeCell ref="AD1:AF1"/>
    <mergeCell ref="D2:L2"/>
    <mergeCell ref="U2:AC2"/>
    <mergeCell ref="N17:O17"/>
    <mergeCell ref="V14:Y15"/>
    <mergeCell ref="T18:U18"/>
    <mergeCell ref="V18:X18"/>
    <mergeCell ref="S27:T27"/>
    <mergeCell ref="U27:V27"/>
    <mergeCell ref="AE22:AF22"/>
    <mergeCell ref="AA20:AD20"/>
    <mergeCell ref="AE20:AF20"/>
    <mergeCell ref="AA21:AD21"/>
    <mergeCell ref="AE21:AF21"/>
    <mergeCell ref="AE18:AF18"/>
    <mergeCell ref="AA19:AD19"/>
    <mergeCell ref="AE19:AF19"/>
    <mergeCell ref="AA16:AD16"/>
    <mergeCell ref="AE16:AF16"/>
    <mergeCell ref="AA17:AD17"/>
    <mergeCell ref="AE17:AF17"/>
    <mergeCell ref="AA14:AD14"/>
    <mergeCell ref="AE14:AF14"/>
    <mergeCell ref="B7:G7"/>
    <mergeCell ref="B4:E4"/>
    <mergeCell ref="L1:O1"/>
    <mergeCell ref="S4:T4"/>
    <mergeCell ref="AC4:AF7"/>
    <mergeCell ref="S7:V7"/>
    <mergeCell ref="Z26:AA26"/>
    <mergeCell ref="N22:O22"/>
    <mergeCell ref="AA22:AD22"/>
    <mergeCell ref="AA18:AD18"/>
    <mergeCell ref="N16:O16"/>
    <mergeCell ref="D9:L9"/>
    <mergeCell ref="U9:AC9"/>
    <mergeCell ref="L4:O7"/>
    <mergeCell ref="AA15:AD15"/>
    <mergeCell ref="AE15:AF15"/>
    <mergeCell ref="AA13:AD13"/>
    <mergeCell ref="AE13:AF13"/>
    <mergeCell ref="C13:D13"/>
    <mergeCell ref="E13:H13"/>
    <mergeCell ref="T13:U13"/>
    <mergeCell ref="V13:Y13"/>
    <mergeCell ref="B12:B13"/>
    <mergeCell ref="C12:D12"/>
  </mergeCells>
  <phoneticPr fontId="2"/>
  <printOptions horizontalCentered="1" verticalCentered="1"/>
  <pageMargins left="0.51181102362204722" right="0.51181102362204722" top="0.74803149606299213" bottom="0.74803149606299213" header="0.31496062992125984" footer="0.31496062992125984"/>
  <pageSetup paperSize="9" scale="50"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45" r:id="rId4" name="Check Box 5">
              <controlPr defaultSize="0" autoFill="0" autoLine="0" autoPict="0">
                <anchor moveWithCells="1">
                  <from>
                    <xdr:col>19</xdr:col>
                    <xdr:colOff>466725</xdr:colOff>
                    <xdr:row>18</xdr:row>
                    <xdr:rowOff>19050</xdr:rowOff>
                  </from>
                  <to>
                    <xdr:col>21</xdr:col>
                    <xdr:colOff>476250</xdr:colOff>
                    <xdr:row>18</xdr:row>
                    <xdr:rowOff>400050</xdr:rowOff>
                  </to>
                </anchor>
              </controlPr>
            </control>
          </mc:Choice>
        </mc:AlternateContent>
        <mc:AlternateContent xmlns:mc="http://schemas.openxmlformats.org/markup-compatibility/2006">
          <mc:Choice Requires="x14">
            <control shapeId="10246" r:id="rId5" name="Check Box 6">
              <controlPr defaultSize="0" autoFill="0" autoLine="0" autoPict="0">
                <anchor moveWithCells="1">
                  <from>
                    <xdr:col>21</xdr:col>
                    <xdr:colOff>619125</xdr:colOff>
                    <xdr:row>18</xdr:row>
                    <xdr:rowOff>38100</xdr:rowOff>
                  </from>
                  <to>
                    <xdr:col>24</xdr:col>
                    <xdr:colOff>247650</xdr:colOff>
                    <xdr:row>18</xdr:row>
                    <xdr:rowOff>361950</xdr:rowOff>
                  </to>
                </anchor>
              </controlPr>
            </control>
          </mc:Choice>
        </mc:AlternateContent>
        <mc:AlternateContent xmlns:mc="http://schemas.openxmlformats.org/markup-compatibility/2006">
          <mc:Choice Requires="x14">
            <control shapeId="10247" r:id="rId6" name="Check Box 7">
              <controlPr defaultSize="0" autoFill="0" autoLine="0" autoPict="0">
                <anchor moveWithCells="1">
                  <from>
                    <xdr:col>2</xdr:col>
                    <xdr:colOff>133350</xdr:colOff>
                    <xdr:row>18</xdr:row>
                    <xdr:rowOff>304800</xdr:rowOff>
                  </from>
                  <to>
                    <xdr:col>3</xdr:col>
                    <xdr:colOff>95250</xdr:colOff>
                    <xdr:row>18</xdr:row>
                    <xdr:rowOff>628650</xdr:rowOff>
                  </to>
                </anchor>
              </controlPr>
            </control>
          </mc:Choice>
        </mc:AlternateContent>
        <mc:AlternateContent xmlns:mc="http://schemas.openxmlformats.org/markup-compatibility/2006">
          <mc:Choice Requires="x14">
            <control shapeId="10248" r:id="rId7" name="Check Box 8">
              <controlPr defaultSize="0" autoFill="0" autoLine="0" autoPict="0">
                <anchor moveWithCells="1">
                  <from>
                    <xdr:col>5</xdr:col>
                    <xdr:colOff>209550</xdr:colOff>
                    <xdr:row>18</xdr:row>
                    <xdr:rowOff>304800</xdr:rowOff>
                  </from>
                  <to>
                    <xdr:col>6</xdr:col>
                    <xdr:colOff>133350</xdr:colOff>
                    <xdr:row>18</xdr:row>
                    <xdr:rowOff>628650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dimension ref="A1:AG48"/>
  <sheetViews>
    <sheetView showGridLines="0" topLeftCell="B1" zoomScale="70" zoomScaleNormal="70" zoomScaleSheetLayoutView="50" workbookViewId="0">
      <selection activeCell="B4" sqref="B4:E4"/>
    </sheetView>
  </sheetViews>
  <sheetFormatPr defaultRowHeight="18.75" x14ac:dyDescent="0.4"/>
  <cols>
    <col min="1" max="1" width="1.75" customWidth="1"/>
    <col min="2" max="2" width="12.75" customWidth="1"/>
    <col min="3" max="3" width="9.25" customWidth="1"/>
    <col min="4" max="4" width="16.875" customWidth="1"/>
    <col min="5" max="5" width="7" customWidth="1"/>
    <col min="6" max="6" width="6.125" customWidth="1"/>
    <col min="7" max="7" width="12.75" customWidth="1"/>
    <col min="8" max="8" width="14.125" customWidth="1"/>
    <col min="9" max="9" width="6.5" customWidth="1"/>
    <col min="10" max="10" width="15.375" customWidth="1"/>
    <col min="11" max="11" width="5.75" customWidth="1"/>
    <col min="12" max="12" width="12.75" customWidth="1"/>
    <col min="13" max="13" width="14.25" customWidth="1"/>
    <col min="14" max="15" width="10.75" customWidth="1"/>
    <col min="16" max="16" width="3.375" customWidth="1"/>
    <col min="17" max="18" width="1.75" customWidth="1"/>
    <col min="19" max="20" width="12.75" customWidth="1"/>
    <col min="21" max="22" width="10.75" customWidth="1"/>
    <col min="23" max="23" width="5.75" customWidth="1"/>
    <col min="24" max="25" width="12.75" customWidth="1"/>
    <col min="26" max="27" width="10.75" customWidth="1"/>
    <col min="28" max="28" width="5.75" customWidth="1"/>
    <col min="29" max="30" width="12.75" customWidth="1"/>
    <col min="31" max="32" width="10.75" customWidth="1"/>
    <col min="33" max="33" width="10.625" customWidth="1"/>
    <col min="34" max="34" width="3.375" customWidth="1"/>
  </cols>
  <sheetData>
    <row r="1" spans="1:32" ht="31.9" customHeight="1" x14ac:dyDescent="0.4">
      <c r="A1" s="43"/>
      <c r="B1" s="43"/>
      <c r="C1" s="43"/>
      <c r="D1" s="43"/>
      <c r="E1" s="43"/>
      <c r="F1" s="43"/>
      <c r="G1" s="43"/>
      <c r="H1" s="43"/>
      <c r="I1" s="43"/>
      <c r="J1" s="43"/>
      <c r="K1" s="43"/>
      <c r="L1" s="383" t="s">
        <v>0</v>
      </c>
      <c r="M1" s="383"/>
      <c r="N1" s="383"/>
      <c r="O1" s="383"/>
      <c r="Q1" s="6"/>
      <c r="AC1" t="s">
        <v>30</v>
      </c>
    </row>
    <row r="2" spans="1:32" ht="30" customHeight="1" x14ac:dyDescent="0.4">
      <c r="A2" s="43"/>
      <c r="B2" s="43"/>
      <c r="C2" s="43"/>
      <c r="D2" s="368" t="s">
        <v>143</v>
      </c>
      <c r="E2" s="368"/>
      <c r="F2" s="368"/>
      <c r="G2" s="368"/>
      <c r="H2" s="368"/>
      <c r="I2" s="368"/>
      <c r="J2" s="368"/>
      <c r="K2" s="368"/>
      <c r="L2" s="368"/>
      <c r="M2" s="43"/>
      <c r="N2" s="43"/>
      <c r="O2" s="43"/>
      <c r="Q2" s="6"/>
      <c r="U2" s="78" t="s">
        <v>1</v>
      </c>
      <c r="V2" s="78"/>
      <c r="W2" s="78"/>
      <c r="X2" s="78"/>
      <c r="Y2" s="78"/>
      <c r="Z2" s="78"/>
      <c r="AA2" s="78"/>
      <c r="AB2" s="78"/>
      <c r="AC2" s="78"/>
      <c r="AD2" s="30"/>
      <c r="AE2" s="30"/>
    </row>
    <row r="3" spans="1:32" ht="16.149999999999999" customHeight="1" thickBot="1" x14ac:dyDescent="0.45">
      <c r="A3" s="43"/>
      <c r="B3" s="43"/>
      <c r="C3" s="43"/>
      <c r="D3" s="43"/>
      <c r="E3" s="43"/>
      <c r="F3" s="43"/>
      <c r="G3" s="43"/>
      <c r="H3" s="43"/>
      <c r="I3" s="43"/>
      <c r="J3" s="43"/>
      <c r="K3" s="43"/>
      <c r="L3" s="43"/>
      <c r="M3" s="43"/>
      <c r="N3" s="43"/>
      <c r="O3" s="43"/>
      <c r="Q3" s="6"/>
      <c r="AC3" s="1"/>
      <c r="AD3" s="1"/>
      <c r="AE3" s="1"/>
    </row>
    <row r="4" spans="1:32" ht="28.9" customHeight="1" x14ac:dyDescent="0.4">
      <c r="A4" s="43"/>
      <c r="B4" s="226"/>
      <c r="C4" s="226"/>
      <c r="D4" s="226"/>
      <c r="E4" s="226"/>
      <c r="F4" s="43" t="s">
        <v>2</v>
      </c>
      <c r="G4" s="43"/>
      <c r="H4" s="43"/>
      <c r="I4" s="43"/>
      <c r="J4" s="54"/>
      <c r="K4" s="379" t="s">
        <v>3</v>
      </c>
      <c r="L4" s="380"/>
      <c r="M4" s="380"/>
      <c r="N4" s="380"/>
      <c r="O4" s="381"/>
      <c r="Q4" s="6"/>
      <c r="S4" s="369" t="s">
        <v>33</v>
      </c>
      <c r="T4" s="369"/>
      <c r="U4" t="s">
        <v>2</v>
      </c>
      <c r="AC4" s="97" t="s">
        <v>77</v>
      </c>
      <c r="AD4" s="370"/>
      <c r="AE4" s="370"/>
      <c r="AF4" s="371"/>
    </row>
    <row r="5" spans="1:32" ht="9.6" customHeight="1" x14ac:dyDescent="0.4">
      <c r="A5" s="43"/>
      <c r="B5" s="43"/>
      <c r="C5" s="43"/>
      <c r="D5" s="43"/>
      <c r="E5" s="43"/>
      <c r="F5" s="43"/>
      <c r="G5" s="43"/>
      <c r="H5" s="43"/>
      <c r="I5" s="43"/>
      <c r="J5" s="54"/>
      <c r="K5" s="382"/>
      <c r="L5" s="383"/>
      <c r="M5" s="383"/>
      <c r="N5" s="383"/>
      <c r="O5" s="384"/>
      <c r="Q5" s="6"/>
      <c r="AC5" s="372"/>
      <c r="AD5" s="373"/>
      <c r="AE5" s="373"/>
      <c r="AF5" s="374"/>
    </row>
    <row r="6" spans="1:32" ht="25.5" x14ac:dyDescent="0.4">
      <c r="A6" s="43"/>
      <c r="B6" s="55" t="s">
        <v>4</v>
      </c>
      <c r="C6" s="43"/>
      <c r="D6" s="43"/>
      <c r="E6" s="43"/>
      <c r="F6" s="43"/>
      <c r="G6" s="43"/>
      <c r="H6" s="43"/>
      <c r="I6" s="43"/>
      <c r="J6" s="54"/>
      <c r="K6" s="382"/>
      <c r="L6" s="383"/>
      <c r="M6" s="383"/>
      <c r="N6" s="383"/>
      <c r="O6" s="384"/>
      <c r="Q6" s="6"/>
      <c r="S6" s="3" t="s">
        <v>4</v>
      </c>
      <c r="AC6" s="372"/>
      <c r="AD6" s="373"/>
      <c r="AE6" s="373"/>
      <c r="AF6" s="374"/>
    </row>
    <row r="7" spans="1:32" ht="32.450000000000003" customHeight="1" thickBot="1" x14ac:dyDescent="0.45">
      <c r="A7" s="43"/>
      <c r="B7" s="226"/>
      <c r="C7" s="226"/>
      <c r="D7" s="226"/>
      <c r="E7" s="226"/>
      <c r="F7" s="226"/>
      <c r="G7" s="226"/>
      <c r="H7" s="43"/>
      <c r="I7" s="43"/>
      <c r="J7" s="54"/>
      <c r="K7" s="385"/>
      <c r="L7" s="386"/>
      <c r="M7" s="386"/>
      <c r="N7" s="386"/>
      <c r="O7" s="387"/>
      <c r="Q7" s="6"/>
      <c r="S7" s="378" t="s">
        <v>27</v>
      </c>
      <c r="T7" s="378"/>
      <c r="U7" s="378"/>
      <c r="V7" s="378"/>
      <c r="AC7" s="375"/>
      <c r="AD7" s="376"/>
      <c r="AE7" s="376"/>
      <c r="AF7" s="377"/>
    </row>
    <row r="8" spans="1:32" ht="18.600000000000001" customHeight="1" x14ac:dyDescent="0.4">
      <c r="A8" s="43"/>
      <c r="B8" s="43"/>
      <c r="C8" s="43"/>
      <c r="D8" s="43"/>
      <c r="E8" s="43"/>
      <c r="F8" s="43"/>
      <c r="G8" s="43"/>
      <c r="H8" s="43"/>
      <c r="I8" s="43"/>
      <c r="J8" s="43"/>
      <c r="K8" s="43"/>
      <c r="L8" s="43"/>
      <c r="M8" s="43"/>
      <c r="N8" s="43"/>
      <c r="O8" s="43"/>
      <c r="Q8" s="6"/>
    </row>
    <row r="9" spans="1:32" ht="25.5" x14ac:dyDescent="0.4">
      <c r="A9" s="43"/>
      <c r="B9" s="43"/>
      <c r="C9" s="43"/>
      <c r="D9" s="400" t="s">
        <v>147</v>
      </c>
      <c r="E9" s="400"/>
      <c r="F9" s="400"/>
      <c r="G9" s="400"/>
      <c r="H9" s="400"/>
      <c r="I9" s="400"/>
      <c r="J9" s="400"/>
      <c r="K9" s="400"/>
      <c r="L9" s="400"/>
      <c r="M9" s="43"/>
      <c r="N9" s="43"/>
      <c r="O9" s="43"/>
      <c r="Q9" s="6"/>
      <c r="U9" s="87" t="s">
        <v>5</v>
      </c>
      <c r="V9" s="87"/>
      <c r="W9" s="87"/>
      <c r="X9" s="87"/>
      <c r="Y9" s="87"/>
      <c r="Z9" s="87"/>
      <c r="AA9" s="87"/>
      <c r="AB9" s="87"/>
      <c r="AC9" s="87"/>
    </row>
    <row r="10" spans="1:32" ht="5.45" customHeight="1" x14ac:dyDescent="0.4">
      <c r="A10" s="43"/>
      <c r="B10" s="43"/>
      <c r="C10" s="43"/>
      <c r="D10" s="43"/>
      <c r="E10" s="43"/>
      <c r="F10" s="43"/>
      <c r="G10" s="43"/>
      <c r="H10" s="43"/>
      <c r="I10" s="43"/>
      <c r="J10" s="43"/>
      <c r="K10" s="43"/>
      <c r="L10" s="43"/>
      <c r="M10" s="43"/>
      <c r="N10" s="43"/>
      <c r="O10" s="43"/>
      <c r="Q10" s="6"/>
    </row>
    <row r="11" spans="1:32" ht="9" customHeight="1" thickBot="1" x14ac:dyDescent="0.45">
      <c r="A11" s="43"/>
      <c r="B11" s="43"/>
      <c r="C11" s="43"/>
      <c r="D11" s="43"/>
      <c r="E11" s="43"/>
      <c r="F11" s="43"/>
      <c r="G11" s="43"/>
      <c r="H11" s="43"/>
      <c r="I11" s="43"/>
      <c r="J11" s="43"/>
      <c r="K11" s="43"/>
      <c r="L11" s="43"/>
      <c r="M11" s="43"/>
      <c r="N11" s="43"/>
      <c r="O11" s="43"/>
      <c r="Q11" s="6"/>
    </row>
    <row r="12" spans="1:32" ht="40.15" customHeight="1" thickBot="1" x14ac:dyDescent="0.45">
      <c r="A12" s="43"/>
      <c r="B12" s="228" t="s">
        <v>6</v>
      </c>
      <c r="C12" s="401" t="s">
        <v>7</v>
      </c>
      <c r="D12" s="402"/>
      <c r="E12" s="403"/>
      <c r="F12" s="403"/>
      <c r="G12" s="403"/>
      <c r="H12" s="404"/>
      <c r="I12" s="43"/>
      <c r="J12" s="405" t="s">
        <v>10</v>
      </c>
      <c r="K12" s="406"/>
      <c r="L12" s="406"/>
      <c r="M12" s="406"/>
      <c r="N12" s="406"/>
      <c r="O12" s="407"/>
      <c r="Q12" s="6"/>
      <c r="S12" s="350" t="s">
        <v>6</v>
      </c>
      <c r="T12" s="408" t="s">
        <v>7</v>
      </c>
      <c r="U12" s="409"/>
      <c r="V12" s="546"/>
      <c r="W12" s="546"/>
      <c r="X12" s="546"/>
      <c r="Y12" s="547"/>
      <c r="AA12" s="412" t="s">
        <v>10</v>
      </c>
      <c r="AB12" s="413"/>
      <c r="AC12" s="413"/>
      <c r="AD12" s="413"/>
      <c r="AE12" s="413"/>
      <c r="AF12" s="414"/>
    </row>
    <row r="13" spans="1:32" ht="40.15" customHeight="1" thickTop="1" thickBot="1" x14ac:dyDescent="0.45">
      <c r="A13" s="43"/>
      <c r="B13" s="229"/>
      <c r="C13" s="388" t="s">
        <v>8</v>
      </c>
      <c r="D13" s="389"/>
      <c r="E13" s="390"/>
      <c r="F13" s="390"/>
      <c r="G13" s="390"/>
      <c r="H13" s="391"/>
      <c r="I13" s="43"/>
      <c r="J13" s="392" t="s">
        <v>18</v>
      </c>
      <c r="K13" s="393"/>
      <c r="L13" s="393"/>
      <c r="M13" s="393"/>
      <c r="N13" s="394">
        <v>0</v>
      </c>
      <c r="O13" s="395"/>
      <c r="Q13" s="6"/>
      <c r="S13" s="351"/>
      <c r="T13" s="396" t="s">
        <v>8</v>
      </c>
      <c r="U13" s="397"/>
      <c r="V13" s="87"/>
      <c r="W13" s="87"/>
      <c r="X13" s="87"/>
      <c r="Y13" s="548"/>
      <c r="AA13" s="334" t="s">
        <v>18</v>
      </c>
      <c r="AB13" s="335"/>
      <c r="AC13" s="335"/>
      <c r="AD13" s="335"/>
      <c r="AE13" s="336">
        <v>1400000</v>
      </c>
      <c r="AF13" s="337"/>
    </row>
    <row r="14" spans="1:32" ht="53.45" customHeight="1" thickTop="1" x14ac:dyDescent="0.4">
      <c r="A14" s="43"/>
      <c r="B14" s="539" t="s">
        <v>44</v>
      </c>
      <c r="C14" s="520" t="s">
        <v>7</v>
      </c>
      <c r="D14" s="520"/>
      <c r="E14" s="537"/>
      <c r="F14" s="537"/>
      <c r="G14" s="537"/>
      <c r="H14" s="538"/>
      <c r="I14" s="59"/>
      <c r="J14" s="338" t="s">
        <v>138</v>
      </c>
      <c r="K14" s="339"/>
      <c r="L14" s="339"/>
      <c r="M14" s="339"/>
      <c r="N14" s="340">
        <v>0</v>
      </c>
      <c r="O14" s="341"/>
      <c r="Q14" s="6"/>
      <c r="S14" s="524" t="s">
        <v>44</v>
      </c>
      <c r="T14" s="521" t="s">
        <v>7</v>
      </c>
      <c r="U14" s="521"/>
      <c r="V14" s="521"/>
      <c r="W14" s="521"/>
      <c r="X14" s="521"/>
      <c r="Y14" s="549"/>
      <c r="Z14" s="9"/>
      <c r="AA14" s="360" t="s">
        <v>20</v>
      </c>
      <c r="AB14" s="361"/>
      <c r="AC14" s="361"/>
      <c r="AD14" s="361"/>
      <c r="AE14" s="362">
        <v>200000</v>
      </c>
      <c r="AF14" s="363"/>
    </row>
    <row r="15" spans="1:32" ht="53.45" customHeight="1" thickBot="1" x14ac:dyDescent="0.45">
      <c r="A15" s="43"/>
      <c r="B15" s="540"/>
      <c r="C15" s="541" t="s">
        <v>45</v>
      </c>
      <c r="D15" s="541"/>
      <c r="E15" s="530"/>
      <c r="F15" s="530"/>
      <c r="G15" s="530"/>
      <c r="H15" s="531"/>
      <c r="I15" s="59"/>
      <c r="J15" s="532" t="s">
        <v>139</v>
      </c>
      <c r="K15" s="533"/>
      <c r="L15" s="533"/>
      <c r="M15" s="533"/>
      <c r="N15" s="534">
        <v>0</v>
      </c>
      <c r="O15" s="535"/>
      <c r="Q15" s="6"/>
      <c r="S15" s="525"/>
      <c r="T15" s="536" t="s">
        <v>45</v>
      </c>
      <c r="U15" s="536"/>
      <c r="V15" s="536"/>
      <c r="W15" s="536"/>
      <c r="X15" s="536"/>
      <c r="Y15" s="550"/>
      <c r="Z15" s="9"/>
      <c r="AA15" s="544" t="s">
        <v>43</v>
      </c>
      <c r="AB15" s="545"/>
      <c r="AC15" s="545"/>
      <c r="AD15" s="545"/>
      <c r="AE15" s="526">
        <v>200000</v>
      </c>
      <c r="AF15" s="527"/>
    </row>
    <row r="16" spans="1:32" ht="53.45" customHeight="1" thickBot="1" x14ac:dyDescent="0.45">
      <c r="A16" s="43"/>
      <c r="B16" s="228" t="s">
        <v>14</v>
      </c>
      <c r="C16" s="520" t="s">
        <v>15</v>
      </c>
      <c r="D16" s="520"/>
      <c r="E16" s="537"/>
      <c r="F16" s="537"/>
      <c r="G16" s="537"/>
      <c r="H16" s="538"/>
      <c r="I16" s="59"/>
      <c r="J16" s="301" t="s">
        <v>140</v>
      </c>
      <c r="K16" s="302"/>
      <c r="L16" s="302"/>
      <c r="M16" s="302"/>
      <c r="N16" s="303">
        <v>0</v>
      </c>
      <c r="O16" s="304"/>
      <c r="Q16" s="6"/>
      <c r="S16" s="350" t="s">
        <v>14</v>
      </c>
      <c r="T16" s="521" t="s">
        <v>15</v>
      </c>
      <c r="U16" s="521"/>
      <c r="V16" s="521"/>
      <c r="W16" s="521"/>
      <c r="X16" s="521"/>
      <c r="Y16" s="549"/>
      <c r="Z16" s="9"/>
      <c r="AA16" s="364" t="s">
        <v>54</v>
      </c>
      <c r="AB16" s="365"/>
      <c r="AC16" s="365"/>
      <c r="AD16" s="365"/>
      <c r="AE16" s="528">
        <v>200000</v>
      </c>
      <c r="AF16" s="529"/>
    </row>
    <row r="17" spans="1:33" ht="53.45" customHeight="1" thickTop="1" x14ac:dyDescent="0.4">
      <c r="A17" s="43"/>
      <c r="B17" s="229"/>
      <c r="C17" s="264"/>
      <c r="D17" s="264"/>
      <c r="E17" s="542"/>
      <c r="F17" s="542"/>
      <c r="G17" s="542"/>
      <c r="H17" s="543"/>
      <c r="I17" s="43"/>
      <c r="J17" s="342" t="s">
        <v>38</v>
      </c>
      <c r="K17" s="343"/>
      <c r="L17" s="343"/>
      <c r="M17" s="344"/>
      <c r="N17" s="345">
        <v>0</v>
      </c>
      <c r="O17" s="346"/>
      <c r="Q17" s="6"/>
      <c r="S17" s="351"/>
      <c r="T17" s="74"/>
      <c r="U17" s="74"/>
      <c r="V17" s="74"/>
      <c r="W17" s="74"/>
      <c r="X17" s="74"/>
      <c r="Y17" s="551"/>
      <c r="AA17" s="325" t="s">
        <v>38</v>
      </c>
      <c r="AB17" s="326"/>
      <c r="AC17" s="326"/>
      <c r="AD17" s="327"/>
      <c r="AE17" s="328">
        <v>50000</v>
      </c>
      <c r="AF17" s="329"/>
    </row>
    <row r="18" spans="1:33" ht="53.45" customHeight="1" x14ac:dyDescent="0.4">
      <c r="A18" s="43"/>
      <c r="B18" s="229"/>
      <c r="C18" s="294" t="s">
        <v>112</v>
      </c>
      <c r="D18" s="295"/>
      <c r="E18" s="298"/>
      <c r="F18" s="299"/>
      <c r="G18" s="299"/>
      <c r="H18" s="300"/>
      <c r="I18" s="43"/>
      <c r="J18" s="245" t="s">
        <v>48</v>
      </c>
      <c r="K18" s="246"/>
      <c r="L18" s="246"/>
      <c r="M18" s="247"/>
      <c r="N18" s="305">
        <v>0</v>
      </c>
      <c r="O18" s="306"/>
      <c r="Q18" s="6"/>
      <c r="S18" s="351"/>
      <c r="T18" s="315" t="s">
        <v>16</v>
      </c>
      <c r="U18" s="316"/>
      <c r="V18" s="193"/>
      <c r="W18" s="194"/>
      <c r="X18" s="194"/>
      <c r="Y18" s="522"/>
      <c r="AA18" s="347" t="s">
        <v>48</v>
      </c>
      <c r="AB18" s="348"/>
      <c r="AC18" s="348"/>
      <c r="AD18" s="349"/>
      <c r="AE18" s="313">
        <v>400000</v>
      </c>
      <c r="AF18" s="314"/>
    </row>
    <row r="19" spans="1:33" ht="53.45" customHeight="1" x14ac:dyDescent="0.4">
      <c r="A19" s="43"/>
      <c r="B19" s="229"/>
      <c r="C19" s="296"/>
      <c r="D19" s="297"/>
      <c r="E19" s="238"/>
      <c r="F19" s="239"/>
      <c r="G19" s="239"/>
      <c r="H19" s="240"/>
      <c r="I19" s="43"/>
      <c r="J19" s="245" t="s">
        <v>141</v>
      </c>
      <c r="K19" s="246"/>
      <c r="L19" s="246"/>
      <c r="M19" s="247"/>
      <c r="N19" s="305">
        <v>0</v>
      </c>
      <c r="O19" s="306"/>
      <c r="Q19" s="6"/>
      <c r="S19" s="351"/>
      <c r="T19" s="317"/>
      <c r="U19" s="318"/>
      <c r="V19" s="355"/>
      <c r="W19" s="431"/>
      <c r="X19" s="431"/>
      <c r="Y19" s="523"/>
      <c r="AA19" s="347" t="s">
        <v>49</v>
      </c>
      <c r="AB19" s="348"/>
      <c r="AC19" s="348"/>
      <c r="AD19" s="349"/>
      <c r="AE19" s="313">
        <v>300000</v>
      </c>
      <c r="AF19" s="314"/>
    </row>
    <row r="20" spans="1:33" ht="76.150000000000006" customHeight="1" x14ac:dyDescent="0.4">
      <c r="A20" s="43"/>
      <c r="B20" s="229"/>
      <c r="C20" s="241" t="s">
        <v>126</v>
      </c>
      <c r="D20" s="242"/>
      <c r="E20" s="516" t="s">
        <v>53</v>
      </c>
      <c r="F20" s="517"/>
      <c r="G20" s="517"/>
      <c r="H20" s="60" t="s">
        <v>47</v>
      </c>
      <c r="I20" s="43"/>
      <c r="J20" s="245" t="s">
        <v>50</v>
      </c>
      <c r="K20" s="246"/>
      <c r="L20" s="246"/>
      <c r="M20" s="247"/>
      <c r="N20" s="305">
        <v>0</v>
      </c>
      <c r="O20" s="306"/>
      <c r="Q20" s="6"/>
      <c r="S20" s="351"/>
      <c r="T20" s="330" t="s">
        <v>17</v>
      </c>
      <c r="U20" s="331"/>
      <c r="V20" s="69" t="s">
        <v>53</v>
      </c>
      <c r="W20" s="70"/>
      <c r="X20" s="70"/>
      <c r="Y20" s="28" t="s">
        <v>47</v>
      </c>
      <c r="AA20" s="347" t="s">
        <v>50</v>
      </c>
      <c r="AB20" s="348"/>
      <c r="AC20" s="348"/>
      <c r="AD20" s="349"/>
      <c r="AE20" s="313">
        <v>500000</v>
      </c>
      <c r="AF20" s="314"/>
    </row>
    <row r="21" spans="1:33" ht="76.150000000000006" customHeight="1" thickBot="1" x14ac:dyDescent="0.45">
      <c r="A21" s="43"/>
      <c r="B21" s="230"/>
      <c r="C21" s="61"/>
      <c r="D21" s="307" t="s">
        <v>142</v>
      </c>
      <c r="E21" s="307"/>
      <c r="F21" s="62"/>
      <c r="G21" s="307" t="s">
        <v>135</v>
      </c>
      <c r="H21" s="308"/>
      <c r="I21" s="43"/>
      <c r="J21" s="280" t="s">
        <v>51</v>
      </c>
      <c r="K21" s="281"/>
      <c r="L21" s="281"/>
      <c r="M21" s="282"/>
      <c r="N21" s="305">
        <v>0</v>
      </c>
      <c r="O21" s="306"/>
      <c r="Q21" s="6"/>
      <c r="S21" s="352"/>
      <c r="T21" s="18"/>
      <c r="U21" s="19"/>
      <c r="V21" s="19"/>
      <c r="W21" s="19"/>
      <c r="X21" s="19"/>
      <c r="Y21" s="20"/>
      <c r="AA21" s="69" t="s">
        <v>51</v>
      </c>
      <c r="AB21" s="70"/>
      <c r="AC21" s="70"/>
      <c r="AD21" s="71"/>
      <c r="AE21" s="313"/>
      <c r="AF21" s="314"/>
    </row>
    <row r="22" spans="1:33" ht="33" customHeight="1" x14ac:dyDescent="0.4">
      <c r="A22" s="43"/>
      <c r="B22" s="42"/>
      <c r="C22" s="43"/>
      <c r="D22" s="43"/>
      <c r="E22" s="43"/>
      <c r="F22" s="43"/>
      <c r="G22" s="43"/>
      <c r="H22" s="43"/>
      <c r="I22" s="43"/>
      <c r="J22" s="280" t="s">
        <v>52</v>
      </c>
      <c r="K22" s="281"/>
      <c r="L22" s="281"/>
      <c r="M22" s="282"/>
      <c r="N22" s="283">
        <f>N13+N17+N18+N19+N20+N21</f>
        <v>0</v>
      </c>
      <c r="O22" s="284"/>
      <c r="Q22" s="6"/>
      <c r="S22" s="4"/>
      <c r="AA22" s="69" t="s">
        <v>52</v>
      </c>
      <c r="AB22" s="70"/>
      <c r="AC22" s="70"/>
      <c r="AD22" s="71"/>
      <c r="AE22" s="313">
        <f>AE13+AE17+AE18+AE19+AE20+AE21</f>
        <v>2650000</v>
      </c>
      <c r="AF22" s="314"/>
    </row>
    <row r="23" spans="1:33" ht="33" customHeight="1" x14ac:dyDescent="0.4">
      <c r="A23" s="43"/>
      <c r="B23" s="43"/>
      <c r="C23" s="43"/>
      <c r="D23" s="43"/>
      <c r="E23" s="43"/>
      <c r="F23" s="43"/>
      <c r="G23" s="43"/>
      <c r="H23" s="43"/>
      <c r="I23" s="43"/>
      <c r="J23" s="280" t="s">
        <v>12</v>
      </c>
      <c r="K23" s="281"/>
      <c r="L23" s="281"/>
      <c r="M23" s="282"/>
      <c r="N23" s="283">
        <f>N22*0.1</f>
        <v>0</v>
      </c>
      <c r="O23" s="284"/>
      <c r="Q23" s="6"/>
      <c r="AA23" s="69" t="s">
        <v>12</v>
      </c>
      <c r="AB23" s="70"/>
      <c r="AC23" s="70"/>
      <c r="AD23" s="71"/>
      <c r="AE23" s="313">
        <f>AE22*0.1</f>
        <v>265000</v>
      </c>
      <c r="AF23" s="314"/>
    </row>
    <row r="24" spans="1:33" ht="33" customHeight="1" x14ac:dyDescent="0.4">
      <c r="A24" s="43"/>
      <c r="B24" s="43"/>
      <c r="C24" s="43"/>
      <c r="D24" s="43"/>
      <c r="E24" s="43"/>
      <c r="F24" s="43"/>
      <c r="G24" s="43"/>
      <c r="H24" s="43"/>
      <c r="I24" s="43"/>
      <c r="J24" s="264" t="s">
        <v>13</v>
      </c>
      <c r="K24" s="264"/>
      <c r="L24" s="264"/>
      <c r="M24" s="264"/>
      <c r="N24" s="250">
        <f>N22+N23</f>
        <v>0</v>
      </c>
      <c r="O24" s="250"/>
      <c r="Q24" s="6"/>
      <c r="AA24" s="74" t="s">
        <v>13</v>
      </c>
      <c r="AB24" s="74"/>
      <c r="AC24" s="74"/>
      <c r="AD24" s="74"/>
      <c r="AE24" s="227">
        <f>AE22+AE23</f>
        <v>2915000</v>
      </c>
      <c r="AF24" s="227"/>
    </row>
    <row r="25" spans="1:33" ht="4.9000000000000004" customHeight="1" x14ac:dyDescent="0.4">
      <c r="A25" s="43"/>
      <c r="B25" s="43"/>
      <c r="C25" s="43"/>
      <c r="D25" s="43"/>
      <c r="E25" s="43"/>
      <c r="F25" s="43"/>
      <c r="G25" s="43"/>
      <c r="H25" s="43"/>
      <c r="I25" s="43"/>
      <c r="J25" s="43"/>
      <c r="K25" s="43"/>
      <c r="L25" s="43"/>
      <c r="M25" s="43"/>
      <c r="N25" s="43"/>
      <c r="O25" s="43"/>
      <c r="P25" s="14"/>
      <c r="Q25" s="6"/>
      <c r="AG25" s="14"/>
    </row>
    <row r="26" spans="1:33" ht="33" customHeight="1" x14ac:dyDescent="0.4">
      <c r="A26" s="43"/>
      <c r="B26" s="39" t="s">
        <v>58</v>
      </c>
      <c r="C26" s="43"/>
      <c r="D26" s="43"/>
      <c r="E26" s="43"/>
      <c r="F26" s="43"/>
      <c r="G26" s="43"/>
      <c r="H26" s="43"/>
      <c r="I26" s="43"/>
      <c r="J26" s="43"/>
      <c r="K26" s="43"/>
      <c r="L26" s="43"/>
      <c r="M26" s="43"/>
      <c r="N26" s="43"/>
      <c r="O26" s="43"/>
      <c r="P26" s="14"/>
      <c r="Q26" s="6"/>
      <c r="S26" s="21" t="s">
        <v>58</v>
      </c>
      <c r="AG26" s="14"/>
    </row>
    <row r="27" spans="1:33" ht="33" customHeight="1" thickBot="1" x14ac:dyDescent="0.45">
      <c r="A27" s="43"/>
      <c r="B27" s="44" t="s">
        <v>124</v>
      </c>
      <c r="C27" s="43"/>
      <c r="D27" s="43"/>
      <c r="E27" s="43"/>
      <c r="F27" s="43"/>
      <c r="G27" s="44" t="s">
        <v>129</v>
      </c>
      <c r="H27" s="43"/>
      <c r="I27" s="43"/>
      <c r="J27" s="57"/>
      <c r="K27" s="46"/>
      <c r="M27" s="45" t="s">
        <v>130</v>
      </c>
      <c r="N27" s="43"/>
      <c r="O27" s="43"/>
      <c r="P27" s="14"/>
      <c r="Q27" s="6"/>
      <c r="S27" s="16" t="s">
        <v>83</v>
      </c>
      <c r="X27" s="16" t="s">
        <v>63</v>
      </c>
      <c r="AA27" s="13"/>
      <c r="AB27" s="14"/>
      <c r="AC27" s="17" t="s">
        <v>65</v>
      </c>
      <c r="AG27" s="14"/>
    </row>
    <row r="28" spans="1:33" ht="76.150000000000006" customHeight="1" thickBot="1" x14ac:dyDescent="0.45">
      <c r="A28" s="43"/>
      <c r="B28" s="265" t="s">
        <v>123</v>
      </c>
      <c r="C28" s="266"/>
      <c r="D28" s="453">
        <f>D30+D31</f>
        <v>0</v>
      </c>
      <c r="E28" s="454"/>
      <c r="F28" s="43"/>
      <c r="G28" s="518" t="s">
        <v>55</v>
      </c>
      <c r="H28" s="519"/>
      <c r="I28" s="505">
        <f>N18+N15</f>
        <v>0</v>
      </c>
      <c r="J28" s="506"/>
      <c r="K28" s="46"/>
      <c r="L28" s="309" t="s">
        <v>113</v>
      </c>
      <c r="M28" s="310"/>
      <c r="N28" s="311">
        <f>N30+N31</f>
        <v>0</v>
      </c>
      <c r="O28" s="312"/>
      <c r="P28" s="14"/>
      <c r="Q28" s="6"/>
      <c r="S28" s="256" t="s">
        <v>57</v>
      </c>
      <c r="T28" s="257"/>
      <c r="U28" s="258">
        <f>U30+U31</f>
        <v>1050000</v>
      </c>
      <c r="V28" s="259"/>
      <c r="X28" s="491" t="s">
        <v>55</v>
      </c>
      <c r="Y28" s="492"/>
      <c r="Z28" s="480">
        <f>AE18+AE15</f>
        <v>600000</v>
      </c>
      <c r="AA28" s="481"/>
      <c r="AB28" s="14"/>
      <c r="AC28" s="260" t="s">
        <v>60</v>
      </c>
      <c r="AD28" s="261"/>
      <c r="AE28" s="262">
        <f>AE30+AE31</f>
        <v>700000</v>
      </c>
      <c r="AF28" s="263"/>
      <c r="AG28" s="14"/>
    </row>
    <row r="29" spans="1:33" ht="76.150000000000006" customHeight="1" x14ac:dyDescent="0.4">
      <c r="A29" s="43"/>
      <c r="B29" s="47" t="s">
        <v>61</v>
      </c>
      <c r="C29" s="48"/>
      <c r="D29" s="49"/>
      <c r="E29" s="50"/>
      <c r="F29" s="43"/>
      <c r="G29" s="503" t="s">
        <v>136</v>
      </c>
      <c r="H29" s="504"/>
      <c r="I29" s="505">
        <f>N19</f>
        <v>0</v>
      </c>
      <c r="J29" s="506"/>
      <c r="K29" s="46"/>
      <c r="L29" s="47" t="s">
        <v>61</v>
      </c>
      <c r="M29" s="51"/>
      <c r="N29" s="49"/>
      <c r="O29" s="49"/>
      <c r="P29" s="14"/>
      <c r="Q29" s="6"/>
      <c r="S29" s="26" t="s">
        <v>61</v>
      </c>
      <c r="T29" s="22"/>
      <c r="U29" s="23"/>
      <c r="V29" s="24"/>
      <c r="X29" s="478" t="s">
        <v>56</v>
      </c>
      <c r="Y29" s="479"/>
      <c r="Z29" s="480">
        <f>AE19</f>
        <v>300000</v>
      </c>
      <c r="AA29" s="481"/>
      <c r="AB29" s="14"/>
      <c r="AC29" s="26" t="s">
        <v>61</v>
      </c>
      <c r="AD29" s="25"/>
      <c r="AE29" s="23"/>
      <c r="AF29" s="23"/>
      <c r="AG29" s="14"/>
    </row>
    <row r="30" spans="1:33" ht="76.150000000000006" customHeight="1" x14ac:dyDescent="0.4">
      <c r="A30" s="43"/>
      <c r="B30" s="248" t="s">
        <v>62</v>
      </c>
      <c r="C30" s="249"/>
      <c r="D30" s="250">
        <f>N13-N15-N16</f>
        <v>0</v>
      </c>
      <c r="E30" s="251"/>
      <c r="F30" s="43"/>
      <c r="G30" s="43"/>
      <c r="H30" s="43"/>
      <c r="I30" s="43"/>
      <c r="J30" s="43"/>
      <c r="K30" s="46"/>
      <c r="L30" s="252" t="s">
        <v>114</v>
      </c>
      <c r="M30" s="252"/>
      <c r="N30" s="253">
        <f>N16</f>
        <v>0</v>
      </c>
      <c r="O30" s="253"/>
      <c r="Q30" s="6"/>
      <c r="S30" s="254" t="s">
        <v>62</v>
      </c>
      <c r="T30" s="76"/>
      <c r="U30" s="227">
        <f>AE13-AE15-AE16</f>
        <v>1000000</v>
      </c>
      <c r="V30" s="255"/>
      <c r="AB30" s="14"/>
      <c r="AC30" s="65" t="s">
        <v>64</v>
      </c>
      <c r="AD30" s="65"/>
      <c r="AE30" s="110">
        <f>AE16</f>
        <v>200000</v>
      </c>
      <c r="AF30" s="110"/>
    </row>
    <row r="31" spans="1:33" ht="76.150000000000006" customHeight="1" x14ac:dyDescent="0.4">
      <c r="A31" s="43"/>
      <c r="B31" s="252" t="s">
        <v>38</v>
      </c>
      <c r="C31" s="252"/>
      <c r="D31" s="250">
        <f>N17</f>
        <v>0</v>
      </c>
      <c r="E31" s="251"/>
      <c r="F31" s="43"/>
      <c r="G31" s="43"/>
      <c r="H31" s="43"/>
      <c r="I31" s="43"/>
      <c r="J31" s="43"/>
      <c r="K31" s="52"/>
      <c r="L31" s="252" t="s">
        <v>137</v>
      </c>
      <c r="M31" s="252"/>
      <c r="N31" s="250">
        <f>N20</f>
        <v>0</v>
      </c>
      <c r="O31" s="250"/>
      <c r="P31" s="15"/>
      <c r="Q31" s="6"/>
      <c r="S31" s="65" t="s">
        <v>38</v>
      </c>
      <c r="T31" s="65"/>
      <c r="U31" s="227">
        <f>AE17</f>
        <v>50000</v>
      </c>
      <c r="V31" s="255"/>
      <c r="AB31" s="15"/>
      <c r="AC31" s="65" t="s">
        <v>59</v>
      </c>
      <c r="AD31" s="65"/>
      <c r="AE31" s="227">
        <f>AE20</f>
        <v>500000</v>
      </c>
      <c r="AF31" s="227"/>
      <c r="AG31" s="15"/>
    </row>
    <row r="32" spans="1:33" ht="19.149999999999999" customHeight="1" x14ac:dyDescent="0.4">
      <c r="A32" s="43"/>
      <c r="B32" s="43"/>
      <c r="C32" s="43"/>
      <c r="D32" s="43"/>
      <c r="E32" s="43"/>
      <c r="F32" s="43"/>
      <c r="G32" s="43"/>
      <c r="H32" s="43"/>
      <c r="I32" s="43"/>
      <c r="J32" s="43"/>
      <c r="K32" s="43"/>
      <c r="L32" s="43"/>
      <c r="M32" s="43"/>
      <c r="N32" s="43"/>
      <c r="O32" s="43"/>
      <c r="Q32" s="6"/>
    </row>
    <row r="33" spans="1:32" ht="45" customHeight="1" x14ac:dyDescent="0.4">
      <c r="A33" s="43"/>
      <c r="B33" s="285" t="s">
        <v>46</v>
      </c>
      <c r="C33" s="286"/>
      <c r="D33" s="286"/>
      <c r="E33" s="286"/>
      <c r="F33" s="286"/>
      <c r="G33" s="286"/>
      <c r="H33" s="286"/>
      <c r="I33" s="286"/>
      <c r="J33" s="286"/>
      <c r="K33" s="286"/>
      <c r="L33" s="286"/>
      <c r="M33" s="286"/>
      <c r="N33" s="286"/>
      <c r="O33" s="287"/>
      <c r="Q33" s="6"/>
      <c r="S33" s="269" t="s">
        <v>46</v>
      </c>
      <c r="T33" s="270"/>
      <c r="U33" s="270"/>
      <c r="V33" s="270"/>
      <c r="W33" s="270"/>
      <c r="X33" s="270"/>
      <c r="Y33" s="270"/>
      <c r="Z33" s="270"/>
      <c r="AA33" s="270"/>
      <c r="AB33" s="270"/>
      <c r="AC33" s="270"/>
      <c r="AD33" s="270"/>
      <c r="AE33" s="270"/>
      <c r="AF33" s="271"/>
    </row>
    <row r="34" spans="1:32" ht="15" customHeight="1" x14ac:dyDescent="0.4">
      <c r="A34" s="43"/>
      <c r="B34" s="288"/>
      <c r="C34" s="289"/>
      <c r="D34" s="289"/>
      <c r="E34" s="289"/>
      <c r="F34" s="289"/>
      <c r="G34" s="289"/>
      <c r="H34" s="289"/>
      <c r="I34" s="289"/>
      <c r="J34" s="289"/>
      <c r="K34" s="289"/>
      <c r="L34" s="289"/>
      <c r="M34" s="289"/>
      <c r="N34" s="289"/>
      <c r="O34" s="290"/>
      <c r="Q34" s="6"/>
      <c r="S34" s="272"/>
      <c r="T34" s="273"/>
      <c r="U34" s="273"/>
      <c r="V34" s="273"/>
      <c r="W34" s="273"/>
      <c r="X34" s="273"/>
      <c r="Y34" s="273"/>
      <c r="Z34" s="273"/>
      <c r="AA34" s="273"/>
      <c r="AB34" s="273"/>
      <c r="AC34" s="273"/>
      <c r="AD34" s="273"/>
      <c r="AE34" s="273"/>
      <c r="AF34" s="274"/>
    </row>
    <row r="35" spans="1:32" ht="33" customHeight="1" x14ac:dyDescent="0.4">
      <c r="A35" s="43"/>
      <c r="B35" s="288"/>
      <c r="C35" s="289"/>
      <c r="D35" s="289"/>
      <c r="E35" s="289"/>
      <c r="F35" s="289"/>
      <c r="G35" s="289"/>
      <c r="H35" s="289"/>
      <c r="I35" s="289"/>
      <c r="J35" s="289"/>
      <c r="K35" s="289"/>
      <c r="L35" s="289"/>
      <c r="M35" s="289"/>
      <c r="N35" s="289"/>
      <c r="O35" s="290"/>
      <c r="Q35" s="6"/>
      <c r="S35" s="272"/>
      <c r="T35" s="273"/>
      <c r="U35" s="273"/>
      <c r="V35" s="273"/>
      <c r="W35" s="273"/>
      <c r="X35" s="273"/>
      <c r="Y35" s="273"/>
      <c r="Z35" s="273"/>
      <c r="AA35" s="273"/>
      <c r="AB35" s="273"/>
      <c r="AC35" s="273"/>
      <c r="AD35" s="273"/>
      <c r="AE35" s="273"/>
      <c r="AF35" s="274"/>
    </row>
    <row r="36" spans="1:32" ht="33" customHeight="1" x14ac:dyDescent="0.4">
      <c r="A36" s="43"/>
      <c r="B36" s="288"/>
      <c r="C36" s="289"/>
      <c r="D36" s="289"/>
      <c r="E36" s="289"/>
      <c r="F36" s="289"/>
      <c r="G36" s="289"/>
      <c r="H36" s="289"/>
      <c r="I36" s="289"/>
      <c r="J36" s="289"/>
      <c r="K36" s="289"/>
      <c r="L36" s="289"/>
      <c r="M36" s="289"/>
      <c r="N36" s="289"/>
      <c r="O36" s="290"/>
      <c r="Q36" s="6"/>
      <c r="S36" s="272"/>
      <c r="T36" s="273"/>
      <c r="U36" s="273"/>
      <c r="V36" s="273"/>
      <c r="W36" s="273"/>
      <c r="X36" s="273"/>
      <c r="Y36" s="273"/>
      <c r="Z36" s="273"/>
      <c r="AA36" s="273"/>
      <c r="AB36" s="273"/>
      <c r="AC36" s="273"/>
      <c r="AD36" s="273"/>
      <c r="AE36" s="273"/>
      <c r="AF36" s="274"/>
    </row>
    <row r="37" spans="1:32" ht="33" customHeight="1" x14ac:dyDescent="0.4">
      <c r="A37" s="43"/>
      <c r="B37" s="291"/>
      <c r="C37" s="292"/>
      <c r="D37" s="292"/>
      <c r="E37" s="292"/>
      <c r="F37" s="292"/>
      <c r="G37" s="292"/>
      <c r="H37" s="292"/>
      <c r="I37" s="292"/>
      <c r="J37" s="292"/>
      <c r="K37" s="292"/>
      <c r="L37" s="292"/>
      <c r="M37" s="292"/>
      <c r="N37" s="292"/>
      <c r="O37" s="293"/>
      <c r="Q37" s="6"/>
      <c r="S37" s="275"/>
      <c r="T37" s="276"/>
      <c r="U37" s="276"/>
      <c r="V37" s="276"/>
      <c r="W37" s="276"/>
      <c r="X37" s="276"/>
      <c r="Y37" s="276"/>
      <c r="Z37" s="276"/>
      <c r="AA37" s="276"/>
      <c r="AB37" s="276"/>
      <c r="AC37" s="276"/>
      <c r="AD37" s="276"/>
      <c r="AE37" s="276"/>
      <c r="AF37" s="277"/>
    </row>
    <row r="38" spans="1:32" ht="33" customHeight="1" x14ac:dyDescent="0.4">
      <c r="A38" s="43"/>
      <c r="B38" s="43"/>
      <c r="C38" s="43"/>
      <c r="D38" s="43"/>
      <c r="E38" s="43"/>
      <c r="F38" s="43"/>
      <c r="G38" s="43"/>
      <c r="H38" s="43"/>
      <c r="I38" s="43"/>
      <c r="J38" s="43"/>
      <c r="K38" s="43"/>
      <c r="L38" s="43"/>
      <c r="M38" s="43"/>
      <c r="N38" s="43"/>
      <c r="O38" s="43"/>
      <c r="Q38" s="6"/>
    </row>
    <row r="39" spans="1:32" ht="25.5" x14ac:dyDescent="0.4">
      <c r="A39" s="43"/>
      <c r="B39" s="43"/>
      <c r="C39" s="43"/>
      <c r="D39" s="43"/>
      <c r="E39" s="43"/>
      <c r="F39" s="43"/>
      <c r="G39" s="43"/>
      <c r="H39" s="43"/>
      <c r="I39" s="43"/>
      <c r="J39" s="43"/>
      <c r="K39" s="56"/>
      <c r="L39" s="43"/>
      <c r="M39" s="43"/>
      <c r="N39" s="43"/>
      <c r="O39" s="43"/>
      <c r="Q39" s="6"/>
    </row>
    <row r="40" spans="1:32" ht="31.15" customHeight="1" x14ac:dyDescent="0.4">
      <c r="K40" s="11"/>
      <c r="Q40" s="6"/>
      <c r="AD40" s="11"/>
    </row>
    <row r="41" spans="1:32" ht="31.15" customHeight="1" x14ac:dyDescent="0.4">
      <c r="K41" s="11"/>
      <c r="Q41" s="6"/>
      <c r="AD41" s="11"/>
    </row>
    <row r="42" spans="1:32" ht="31.15" customHeight="1" x14ac:dyDescent="0.4">
      <c r="H42" s="278"/>
      <c r="I42" s="278"/>
      <c r="J42" s="278"/>
      <c r="K42" s="279"/>
      <c r="L42" s="279"/>
      <c r="M42" s="279"/>
      <c r="Q42" s="6"/>
      <c r="AD42" s="11"/>
    </row>
    <row r="43" spans="1:32" x14ac:dyDescent="0.4">
      <c r="Q43" s="6"/>
      <c r="Z43" s="278"/>
      <c r="AA43" s="278"/>
      <c r="AB43" s="278"/>
      <c r="AC43" s="12"/>
      <c r="AD43" s="279"/>
      <c r="AE43" s="279"/>
      <c r="AF43" s="279"/>
    </row>
    <row r="44" spans="1:32" x14ac:dyDescent="0.4">
      <c r="Q44" s="6"/>
    </row>
    <row r="45" spans="1:32" x14ac:dyDescent="0.4">
      <c r="Q45" s="6"/>
    </row>
    <row r="46" spans="1:32" x14ac:dyDescent="0.4">
      <c r="Q46" s="6"/>
    </row>
    <row r="47" spans="1:32" x14ac:dyDescent="0.4">
      <c r="Q47" s="6"/>
    </row>
    <row r="48" spans="1:32" x14ac:dyDescent="0.4">
      <c r="Q48" s="6"/>
    </row>
  </sheetData>
  <sheetProtection algorithmName="SHA-512" hashValue="+3EeqHMR60Za0BS3NUHXf+GWSRRZfnW/Ot8C9px6DU+AhwUePcR0oyXUt2nXpVJ7GPTLCfKOk6FgjCxEkaZQ4w==" saltValue="qkPwKM34NOjHD1tAKeFgxQ==" spinCount="100000" sheet="1" selectLockedCells="1"/>
  <mergeCells count="135">
    <mergeCell ref="AA12:AF12"/>
    <mergeCell ref="AA18:AD18"/>
    <mergeCell ref="AE18:AF18"/>
    <mergeCell ref="AA17:AD17"/>
    <mergeCell ref="AE17:AF17"/>
    <mergeCell ref="L31:M31"/>
    <mergeCell ref="N24:O24"/>
    <mergeCell ref="AA19:AD19"/>
    <mergeCell ref="N21:O21"/>
    <mergeCell ref="J24:M24"/>
    <mergeCell ref="I29:J29"/>
    <mergeCell ref="N20:O20"/>
    <mergeCell ref="J21:M21"/>
    <mergeCell ref="AA15:AD15"/>
    <mergeCell ref="AA16:AD16"/>
    <mergeCell ref="AE22:AF22"/>
    <mergeCell ref="V12:Y12"/>
    <mergeCell ref="V13:Y13"/>
    <mergeCell ref="V14:Y14"/>
    <mergeCell ref="V15:Y15"/>
    <mergeCell ref="V16:Y17"/>
    <mergeCell ref="J22:M22"/>
    <mergeCell ref="N22:O22"/>
    <mergeCell ref="T12:U12"/>
    <mergeCell ref="Z43:AB43"/>
    <mergeCell ref="AD43:AF43"/>
    <mergeCell ref="X28:Y28"/>
    <mergeCell ref="Z28:AA28"/>
    <mergeCell ref="AC28:AD28"/>
    <mergeCell ref="AE28:AF28"/>
    <mergeCell ref="X29:Y29"/>
    <mergeCell ref="Z29:AA29"/>
    <mergeCell ref="S30:T30"/>
    <mergeCell ref="U30:V30"/>
    <mergeCell ref="AC30:AD30"/>
    <mergeCell ref="AE30:AF30"/>
    <mergeCell ref="AC31:AD31"/>
    <mergeCell ref="AE31:AF31"/>
    <mergeCell ref="S28:T28"/>
    <mergeCell ref="U28:V28"/>
    <mergeCell ref="S31:T31"/>
    <mergeCell ref="U31:V31"/>
    <mergeCell ref="S12:S13"/>
    <mergeCell ref="E14:H14"/>
    <mergeCell ref="J14:M14"/>
    <mergeCell ref="N14:O14"/>
    <mergeCell ref="B33:O37"/>
    <mergeCell ref="B30:C30"/>
    <mergeCell ref="G29:H29"/>
    <mergeCell ref="B12:B13"/>
    <mergeCell ref="B14:B15"/>
    <mergeCell ref="C12:D12"/>
    <mergeCell ref="C13:D13"/>
    <mergeCell ref="C14:D14"/>
    <mergeCell ref="C15:D15"/>
    <mergeCell ref="L30:M30"/>
    <mergeCell ref="N30:O30"/>
    <mergeCell ref="J23:M23"/>
    <mergeCell ref="N23:O23"/>
    <mergeCell ref="E16:H17"/>
    <mergeCell ref="J16:M16"/>
    <mergeCell ref="N16:O16"/>
    <mergeCell ref="J17:M17"/>
    <mergeCell ref="E12:H12"/>
    <mergeCell ref="J12:O12"/>
    <mergeCell ref="E13:H13"/>
    <mergeCell ref="J13:M13"/>
    <mergeCell ref="N13:O13"/>
    <mergeCell ref="H42:J42"/>
    <mergeCell ref="K42:M42"/>
    <mergeCell ref="D30:E30"/>
    <mergeCell ref="S14:S15"/>
    <mergeCell ref="AE15:AF15"/>
    <mergeCell ref="AE16:AF16"/>
    <mergeCell ref="AE13:AF13"/>
    <mergeCell ref="AE14:AF14"/>
    <mergeCell ref="AA13:AD13"/>
    <mergeCell ref="AA14:AD14"/>
    <mergeCell ref="D28:E28"/>
    <mergeCell ref="G28:H28"/>
    <mergeCell ref="I28:J28"/>
    <mergeCell ref="L28:M28"/>
    <mergeCell ref="N28:O28"/>
    <mergeCell ref="E15:H15"/>
    <mergeCell ref="J15:M15"/>
    <mergeCell ref="N15:O15"/>
    <mergeCell ref="G21:H21"/>
    <mergeCell ref="T14:U14"/>
    <mergeCell ref="T15:U15"/>
    <mergeCell ref="T13:U13"/>
    <mergeCell ref="T16:U17"/>
    <mergeCell ref="S33:AF37"/>
    <mergeCell ref="S16:S21"/>
    <mergeCell ref="T18:U19"/>
    <mergeCell ref="V18:Y19"/>
    <mergeCell ref="T20:U20"/>
    <mergeCell ref="V20:X20"/>
    <mergeCell ref="AA20:AD20"/>
    <mergeCell ref="AE20:AF20"/>
    <mergeCell ref="AE19:AF19"/>
    <mergeCell ref="AA21:AD21"/>
    <mergeCell ref="AE21:AF21"/>
    <mergeCell ref="AA24:AD24"/>
    <mergeCell ref="AE24:AF24"/>
    <mergeCell ref="AA22:AD22"/>
    <mergeCell ref="AE23:AF23"/>
    <mergeCell ref="AA23:AD23"/>
    <mergeCell ref="B7:G7"/>
    <mergeCell ref="K4:O7"/>
    <mergeCell ref="L1:O1"/>
    <mergeCell ref="D2:L2"/>
    <mergeCell ref="D9:L9"/>
    <mergeCell ref="U2:AC2"/>
    <mergeCell ref="S4:T4"/>
    <mergeCell ref="S7:V7"/>
    <mergeCell ref="U9:AC9"/>
    <mergeCell ref="AC4:AF7"/>
    <mergeCell ref="B4:E4"/>
    <mergeCell ref="N31:O31"/>
    <mergeCell ref="J18:M18"/>
    <mergeCell ref="N18:O18"/>
    <mergeCell ref="J19:M19"/>
    <mergeCell ref="N19:O19"/>
    <mergeCell ref="C20:D20"/>
    <mergeCell ref="E20:G20"/>
    <mergeCell ref="J20:M20"/>
    <mergeCell ref="B28:C28"/>
    <mergeCell ref="B16:B21"/>
    <mergeCell ref="C16:D17"/>
    <mergeCell ref="C18:D19"/>
    <mergeCell ref="B31:C31"/>
    <mergeCell ref="D31:E31"/>
    <mergeCell ref="N17:O17"/>
    <mergeCell ref="E18:H19"/>
    <mergeCell ref="D21:E21"/>
  </mergeCells>
  <phoneticPr fontId="2"/>
  <printOptions horizontalCentered="1" verticalCentered="1"/>
  <pageMargins left="0.59055118110236227" right="0.59055118110236227" top="0.74803149606299213" bottom="0.59055118110236227" header="0.31496062992125984" footer="0.31496062992125984"/>
  <pageSetup paperSize="9" scale="50" fitToWidth="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143" r:id="rId4" name="Check Box 71">
              <controlPr defaultSize="0" autoFill="0" autoLine="0" autoPict="0">
                <anchor moveWithCells="1">
                  <from>
                    <xdr:col>19</xdr:col>
                    <xdr:colOff>466725</xdr:colOff>
                    <xdr:row>20</xdr:row>
                    <xdr:rowOff>133350</xdr:rowOff>
                  </from>
                  <to>
                    <xdr:col>21</xdr:col>
                    <xdr:colOff>476250</xdr:colOff>
                    <xdr:row>20</xdr:row>
                    <xdr:rowOff>495300</xdr:rowOff>
                  </to>
                </anchor>
              </controlPr>
            </control>
          </mc:Choice>
        </mc:AlternateContent>
        <mc:AlternateContent xmlns:mc="http://schemas.openxmlformats.org/markup-compatibility/2006">
          <mc:Choice Requires="x14">
            <control shapeId="3144" r:id="rId5" name="Check Box 72">
              <controlPr defaultSize="0" autoFill="0" autoLine="0" autoPict="0">
                <anchor moveWithCells="1">
                  <from>
                    <xdr:col>21</xdr:col>
                    <xdr:colOff>590550</xdr:colOff>
                    <xdr:row>20</xdr:row>
                    <xdr:rowOff>142875</xdr:rowOff>
                  </from>
                  <to>
                    <xdr:col>24</xdr:col>
                    <xdr:colOff>247650</xdr:colOff>
                    <xdr:row>20</xdr:row>
                    <xdr:rowOff>476250</xdr:rowOff>
                  </to>
                </anchor>
              </controlPr>
            </control>
          </mc:Choice>
        </mc:AlternateContent>
        <mc:AlternateContent xmlns:mc="http://schemas.openxmlformats.org/markup-compatibility/2006">
          <mc:Choice Requires="x14">
            <control shapeId="3147" r:id="rId6" name="Check Box 75">
              <controlPr defaultSize="0" autoFill="0" autoLine="0" autoPict="0">
                <anchor moveWithCells="1">
                  <from>
                    <xdr:col>5</xdr:col>
                    <xdr:colOff>133350</xdr:colOff>
                    <xdr:row>20</xdr:row>
                    <xdr:rowOff>438150</xdr:rowOff>
                  </from>
                  <to>
                    <xdr:col>6</xdr:col>
                    <xdr:colOff>57150</xdr:colOff>
                    <xdr:row>20</xdr:row>
                    <xdr:rowOff>666750</xdr:rowOff>
                  </to>
                </anchor>
              </controlPr>
            </control>
          </mc:Choice>
        </mc:AlternateContent>
        <mc:AlternateContent xmlns:mc="http://schemas.openxmlformats.org/markup-compatibility/2006">
          <mc:Choice Requires="x14">
            <control shapeId="3148" r:id="rId7" name="Check Box 76">
              <controlPr defaultSize="0" autoFill="0" autoLine="0" autoPict="0">
                <anchor moveWithCells="1">
                  <from>
                    <xdr:col>2</xdr:col>
                    <xdr:colOff>219075</xdr:colOff>
                    <xdr:row>20</xdr:row>
                    <xdr:rowOff>371475</xdr:rowOff>
                  </from>
                  <to>
                    <xdr:col>2</xdr:col>
                    <xdr:colOff>609600</xdr:colOff>
                    <xdr:row>20</xdr:row>
                    <xdr:rowOff>609600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8</vt:i4>
      </vt:variant>
    </vt:vector>
  </HeadingPairs>
  <TitlesOfParts>
    <vt:vector size="17" baseType="lpstr">
      <vt:lpstr>見積書一覧</vt:lpstr>
      <vt:lpstr>01【蓄電池のみ】申請</vt:lpstr>
      <vt:lpstr>02【V2Hのみ】申請</vt:lpstr>
      <vt:lpstr>03【太陽光のみ】申請</vt:lpstr>
      <vt:lpstr>04【陸屋根の太陽光のみ】申請</vt:lpstr>
      <vt:lpstr>05【蓄電池＋太陽光】申請</vt:lpstr>
      <vt:lpstr>06【蓄電池＋陸屋根の太陽光】申請</vt:lpstr>
      <vt:lpstr>07トライブリッドPCS【V2H＋太陽光】申請</vt:lpstr>
      <vt:lpstr>08トライブリッドPCS【蓄電池＋V2H＋太陽光】申請</vt:lpstr>
      <vt:lpstr>'01【蓄電池のみ】申請'!Print_Area</vt:lpstr>
      <vt:lpstr>'02【V2Hのみ】申請'!Print_Area</vt:lpstr>
      <vt:lpstr>'03【太陽光のみ】申請'!Print_Area</vt:lpstr>
      <vt:lpstr>'04【陸屋根の太陽光のみ】申請'!Print_Area</vt:lpstr>
      <vt:lpstr>'05【蓄電池＋太陽光】申請'!Print_Area</vt:lpstr>
      <vt:lpstr>'06【蓄電池＋陸屋根の太陽光】申請'!Print_Area</vt:lpstr>
      <vt:lpstr>'07トライブリッドPCS【V2H＋太陽光】申請'!Print_Area</vt:lpstr>
      <vt:lpstr>'08トライブリッドPCS【蓄電池＋V2H＋太陽光】申請'!Print_Area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PC19B60JS037</dc:creator>
  <cp:lastModifiedBy>PC21948JL027</cp:lastModifiedBy>
  <cp:lastPrinted>2023-01-27T05:52:31Z</cp:lastPrinted>
  <dcterms:created xsi:type="dcterms:W3CDTF">2022-07-22T09:10:28Z</dcterms:created>
  <dcterms:modified xsi:type="dcterms:W3CDTF">2023-02-01T01:34:47Z</dcterms:modified>
</cp:coreProperties>
</file>