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drawings/drawing2.xml" ContentType="application/vnd.openxmlformats-officedocument.drawing+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fs00001\CNT\温暖化対策推進課\クールネット共用\Ｒ６\01_チーム間やりとり\★HP作成・修正依頼（⇒普及）\普及⇔創エネ\20240819_既存ページ修正【賃貸住宅における省エネ化・再エネ導入促進事業】\"/>
    </mc:Choice>
  </mc:AlternateContent>
  <xr:revisionPtr revIDLastSave="0" documentId="13_ncr:1_{42E4C9EF-9A8D-4840-8F58-2B0071CD16C8}" xr6:coauthVersionLast="47" xr6:coauthVersionMax="47" xr10:uidLastSave="{00000000-0000-0000-0000-000000000000}"/>
  <bookViews>
    <workbookView xWindow="-30" yWindow="-16320" windowWidth="29040" windowHeight="15720" tabRatio="772" xr2:uid="{00000000-000D-0000-FFFF-FFFF00000000}"/>
  </bookViews>
  <sheets>
    <sheet name="【再エネ】申請_チェックリスト " sheetId="8" r:id="rId1"/>
    <sheet name="【再エネ】実績_チェックリスト " sheetId="7" r:id="rId2"/>
    <sheet name="参考様式１_太陽光発電システム設置概要書" sheetId="24" r:id="rId3"/>
    <sheet name="参考様式2_低圧電力一括受電付帯設備の計算書" sheetId="19" r:id="rId4"/>
    <sheet name="参考様式３_助成対象住宅の写真" sheetId="3" r:id="rId5"/>
    <sheet name="参考様式4_クレジット取決書" sheetId="13" r:id="rId6"/>
    <sheet name="参考様式5_領収書内訳" sheetId="26" r:id="rId7"/>
    <sheet name="参考様式6_助成対象設備設置完了後の写真" sheetId="2" r:id="rId8"/>
    <sheet name="参考様式7_計画変更内容書" sheetId="16" r:id="rId9"/>
  </sheets>
  <externalReferences>
    <externalReference r:id="rId10"/>
    <externalReference r:id="rId11"/>
    <externalReference r:id="rId12"/>
    <externalReference r:id="rId13"/>
    <externalReference r:id="rId14"/>
  </externalReferences>
  <definedNames>
    <definedName name="a" localSheetId="2">#REF!</definedName>
    <definedName name="a" localSheetId="3">#REF!</definedName>
    <definedName name="a">#REF!</definedName>
    <definedName name="_xlnm.Print_Area" localSheetId="1">'【再エネ】実績_チェックリスト '!$A$1:$G$34</definedName>
    <definedName name="_xlnm.Print_Area" localSheetId="0">'【再エネ】申請_チェックリスト '!$A$1:$F$28</definedName>
    <definedName name="_xlnm.Print_Area" localSheetId="2">参考様式１_太陽光発電システム設置概要書!$A$1:$Y$66</definedName>
    <definedName name="_xlnm.Print_Area" localSheetId="3">参考様式2_低圧電力一括受電付帯設備の計算書!$A$1:$L$42</definedName>
    <definedName name="_xlnm.Print_Area" localSheetId="4">参考様式３_助成対象住宅の写真!$A$1:$AC$52</definedName>
    <definedName name="_xlnm.Print_Area" localSheetId="5">参考様式4_クレジット取決書!$A$1:$AK$41</definedName>
    <definedName name="_xlnm.Print_Area" localSheetId="6">参考様式5_領収書内訳!$A$1:$AI$30</definedName>
    <definedName name="_xlnm.Print_Area" localSheetId="7">参考様式6_助成対象設備設置完了後の写真!$A$1:$AB$54</definedName>
    <definedName name="_xlnm.Print_Area" localSheetId="8">参考様式7_計画変更内容書!$A$1:$G$55</definedName>
    <definedName name="Z_65314456_4584_4735_86CA_07B7464AD59F_.wvu.PrintArea" localSheetId="0" hidden="1">'【再エネ】申請_チェックリスト '!$A$1:$G$28</definedName>
    <definedName name="Z_65314456_4584_4735_86CA_07B7464AD59F_.wvu.PrintArea" localSheetId="3" hidden="1">参考様式2_低圧電力一括受電付帯設備の計算書!$N$1:$V$47</definedName>
    <definedName name="Z_65314456_4584_4735_86CA_07B7464AD59F_.wvu.PrintArea" localSheetId="4" hidden="1">参考様式３_助成対象住宅の写真!$AD$1:$BE$51</definedName>
    <definedName name="Z_65314456_4584_4735_86CA_07B7464AD59F_.wvu.PrintArea" localSheetId="5" hidden="1">参考様式4_クレジット取決書!$A$1:$AK$41</definedName>
    <definedName name="Z_65314456_4584_4735_86CA_07B7464AD59F_.wvu.PrintArea" localSheetId="7" hidden="1">参考様式6_助成対象設備設置完了後の写真!$A$6:$AB$54</definedName>
    <definedName name="Z_684E316E_6B39_4672_A587_137EA8057145_.wvu.PrintArea" localSheetId="0" hidden="1">'【再エネ】申請_チェックリスト '!$A$1:$G$28</definedName>
    <definedName name="Z_684E316E_6B39_4672_A587_137EA8057145_.wvu.PrintArea" localSheetId="3" hidden="1">参考様式2_低圧電力一括受電付帯設備の計算書!$N$1:$V$47</definedName>
    <definedName name="Z_684E316E_6B39_4672_A587_137EA8057145_.wvu.PrintArea" localSheetId="4" hidden="1">参考様式３_助成対象住宅の写真!$AD$1:$BE$51</definedName>
    <definedName name="Z_684E316E_6B39_4672_A587_137EA8057145_.wvu.PrintArea" localSheetId="5" hidden="1">参考様式4_クレジット取決書!$A$1:$AK$41</definedName>
    <definedName name="Z_684E316E_6B39_4672_A587_137EA8057145_.wvu.PrintArea" localSheetId="7" hidden="1">参考様式6_助成対象設備設置完了後の写真!$A$6:$AB$54</definedName>
    <definedName name="あ" localSheetId="2">[1]基本情報!#REF!</definedName>
    <definedName name="あ" localSheetId="3">[1]基本情報!#REF!</definedName>
    <definedName name="あ">[1]基本情報!#REF!</definedName>
    <definedName name="車">[2]車両別集計!$B$4:$B$112</definedName>
    <definedName name="設備">[3]データ参照シート!$B$2</definedName>
    <definedName name="大分類" localSheetId="1">[4]基本情報!#REF!</definedName>
    <definedName name="大分類" localSheetId="0">[4]基本情報!#REF!</definedName>
    <definedName name="大分類" localSheetId="2">[4]基本情報!#REF!</definedName>
    <definedName name="大分類" localSheetId="3">[4]基本情報!#REF!</definedName>
    <definedName name="大分類" localSheetId="4">[4]基本情報!#REF!</definedName>
    <definedName name="大分類">[4]基本情報!#REF!</definedName>
    <definedName name="別1その2">[5]対策!$K$2:$K$9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52" i="24" l="1"/>
  <c r="T42" i="24"/>
  <c r="BQ14" i="24"/>
  <c r="BQ15" i="24"/>
  <c r="BQ16" i="24"/>
  <c r="BQ17" i="24"/>
  <c r="BQ18" i="24"/>
  <c r="BQ19" i="24"/>
  <c r="BQ20" i="24"/>
  <c r="BQ13" i="24"/>
  <c r="BO14" i="24"/>
  <c r="BO15" i="24"/>
  <c r="BO16" i="24"/>
  <c r="BO17" i="24"/>
  <c r="BO18" i="24"/>
  <c r="BO19" i="24"/>
  <c r="BO20" i="24"/>
  <c r="BL14" i="24"/>
  <c r="BL15" i="24"/>
  <c r="BL16" i="24"/>
  <c r="BL17" i="24"/>
  <c r="BL18" i="24"/>
  <c r="BL19" i="24"/>
  <c r="BL20" i="24"/>
  <c r="BL13" i="24"/>
  <c r="BJ20" i="24"/>
  <c r="BJ14" i="24"/>
  <c r="BJ15" i="24"/>
  <c r="BJ16" i="24"/>
  <c r="BJ17" i="24"/>
  <c r="BJ18" i="24"/>
  <c r="BJ19" i="24"/>
  <c r="BJ13" i="24"/>
  <c r="T51" i="24"/>
  <c r="J22" i="19" l="1"/>
  <c r="J21" i="19"/>
  <c r="J20" i="19"/>
  <c r="J18" i="19"/>
  <c r="J17" i="19"/>
  <c r="J16" i="19"/>
  <c r="J14" i="19"/>
  <c r="J13" i="19"/>
  <c r="J12" i="19"/>
  <c r="J11" i="19"/>
  <c r="G40" i="19"/>
  <c r="G39" i="19"/>
  <c r="E40" i="19"/>
  <c r="J40" i="19" s="1"/>
  <c r="E39" i="19"/>
  <c r="J39" i="19" s="1"/>
  <c r="V24" i="26" l="1"/>
  <c r="V19" i="26"/>
  <c r="V26" i="26" l="1"/>
  <c r="J34" i="19"/>
  <c r="J33" i="19"/>
  <c r="J32" i="19"/>
  <c r="J31" i="19"/>
  <c r="J30" i="19"/>
  <c r="J29" i="19"/>
  <c r="J28" i="19"/>
  <c r="J27" i="19"/>
  <c r="J19" i="19"/>
  <c r="J15" i="19"/>
  <c r="V57" i="24"/>
  <c r="R57" i="24"/>
  <c r="T20" i="24"/>
  <c r="T19" i="24"/>
  <c r="T18" i="24"/>
  <c r="T17" i="24"/>
  <c r="T16" i="24"/>
  <c r="T15" i="24"/>
  <c r="T14" i="24"/>
  <c r="T13" i="24"/>
  <c r="BG24" i="26"/>
  <c r="BG19" i="26"/>
  <c r="O21" i="24" l="1"/>
  <c r="O27" i="24" s="1"/>
  <c r="J23" i="19"/>
  <c r="J35" i="19"/>
  <c r="BG26" i="26"/>
  <c r="T50" i="24" l="1"/>
  <c r="BJ21" i="24"/>
  <c r="T41" i="24"/>
  <c r="BL21" i="24"/>
  <c r="AY57" i="24"/>
  <c r="AU57" i="24"/>
  <c r="AW20" i="24"/>
  <c r="AW19" i="24"/>
  <c r="AW18" i="24"/>
  <c r="AW17" i="24"/>
  <c r="AW16" i="24"/>
  <c r="AW15" i="24"/>
  <c r="AW14" i="24"/>
  <c r="AW13" i="24"/>
  <c r="BO13" i="24" s="1"/>
  <c r="T43" i="24" l="1"/>
  <c r="N45" i="24" s="1"/>
  <c r="T53" i="24"/>
  <c r="AR21" i="24"/>
  <c r="AR27" i="24" s="1"/>
  <c r="BO21" i="24" l="1"/>
  <c r="AW50" i="24"/>
  <c r="AW41" i="24"/>
  <c r="AW51" i="24"/>
  <c r="AW42" i="24"/>
  <c r="BQ21" i="24"/>
  <c r="AW52" i="24"/>
  <c r="AW43" i="24" l="1"/>
  <c r="AW53" i="24"/>
  <c r="AQ55" i="24" s="1"/>
  <c r="N55" i="24"/>
  <c r="AQ45" i="24"/>
  <c r="S40" i="19" l="1"/>
  <c r="V28" i="19"/>
  <c r="V29" i="19"/>
  <c r="V30" i="19"/>
  <c r="V31" i="19"/>
  <c r="V32" i="19"/>
  <c r="V33" i="19"/>
  <c r="V34" i="19"/>
  <c r="V27" i="19"/>
  <c r="V35" i="19" s="1"/>
  <c r="V22" i="19"/>
  <c r="V21" i="19"/>
  <c r="V20" i="19"/>
  <c r="V19" i="19"/>
  <c r="V18" i="19"/>
  <c r="V17" i="19"/>
  <c r="V16" i="19"/>
  <c r="V15" i="19"/>
  <c r="V14" i="19"/>
  <c r="V13" i="19"/>
  <c r="V12" i="19"/>
  <c r="S39" i="19" s="1"/>
  <c r="V11" i="19"/>
  <c r="V23" i="19" s="1"/>
  <c r="Q39" i="19" l="1"/>
  <c r="Q40" i="19"/>
  <c r="V40" i="19" s="1"/>
  <c r="V39" i="19"/>
</calcChain>
</file>

<file path=xl/sharedStrings.xml><?xml version="1.0" encoding="utf-8"?>
<sst xmlns="http://schemas.openxmlformats.org/spreadsheetml/2006/main" count="713" uniqueCount="295">
  <si>
    <t>（日本産業規格Ａ列４番）</t>
    <phoneticPr fontId="5"/>
  </si>
  <si>
    <t>●設置したモジュールが確認できる写真を提出してください。
①　モジュールを設置した屋根のすべての設置面を撮影してください。
②　１枚の写真におさまらない場合は、複数枚撮影してください。
③　写真は、カラー写真またはカラー印刷したもの</t>
    <phoneticPr fontId="5"/>
  </si>
  <si>
    <t>助成対象住宅の写真</t>
    <phoneticPr fontId="5"/>
  </si>
  <si>
    <t>申請者名</t>
    <rPh sb="0" eb="3">
      <t>シンセイシャ</t>
    </rPh>
    <rPh sb="3" eb="4">
      <t>メイ</t>
    </rPh>
    <phoneticPr fontId="9"/>
  </si>
  <si>
    <t>手続代行者名</t>
    <rPh sb="0" eb="2">
      <t>テツヅキ</t>
    </rPh>
    <rPh sb="2" eb="5">
      <t>ダイコウシャ</t>
    </rPh>
    <rPh sb="5" eb="6">
      <t>メイ</t>
    </rPh>
    <phoneticPr fontId="9"/>
  </si>
  <si>
    <t>※提出書類は全てコピーを取り、お手元に控えを残してください。</t>
    <rPh sb="1" eb="5">
      <t>テイシュツショルイ</t>
    </rPh>
    <rPh sb="6" eb="7">
      <t>スベ</t>
    </rPh>
    <rPh sb="12" eb="13">
      <t>ト</t>
    </rPh>
    <rPh sb="16" eb="18">
      <t>テモト</t>
    </rPh>
    <rPh sb="19" eb="20">
      <t>ヒカ</t>
    </rPh>
    <rPh sb="22" eb="23">
      <t>ノコ</t>
    </rPh>
    <phoneticPr fontId="5"/>
  </si>
  <si>
    <t>Ｎｏ</t>
    <phoneticPr fontId="9"/>
  </si>
  <si>
    <t>様　　式</t>
    <rPh sb="0" eb="1">
      <t>サマ</t>
    </rPh>
    <rPh sb="3" eb="4">
      <t>シキ</t>
    </rPh>
    <phoneticPr fontId="9"/>
  </si>
  <si>
    <t>書　　類　　名</t>
    <rPh sb="0" eb="1">
      <t>ショ</t>
    </rPh>
    <rPh sb="3" eb="4">
      <t>タグイ</t>
    </rPh>
    <rPh sb="6" eb="7">
      <t>メイ</t>
    </rPh>
    <phoneticPr fontId="9"/>
  </si>
  <si>
    <t>提出書類</t>
    <rPh sb="0" eb="2">
      <t>テイシュツ</t>
    </rPh>
    <rPh sb="2" eb="4">
      <t>ショルイ</t>
    </rPh>
    <phoneticPr fontId="9"/>
  </si>
  <si>
    <t>提出書類
チェック欄</t>
    <rPh sb="0" eb="2">
      <t>テイシュツ</t>
    </rPh>
    <rPh sb="2" eb="4">
      <t>ショルイ</t>
    </rPh>
    <rPh sb="9" eb="10">
      <t>ラン</t>
    </rPh>
    <phoneticPr fontId="9"/>
  </si>
  <si>
    <t>本紙</t>
    <phoneticPr fontId="5"/>
  </si>
  <si>
    <t>提出書類チェックリスト</t>
    <rPh sb="0" eb="2">
      <t>テイシュツ</t>
    </rPh>
    <rPh sb="2" eb="4">
      <t>ショルイ</t>
    </rPh>
    <phoneticPr fontId="5"/>
  </si>
  <si>
    <t>〇</t>
    <phoneticPr fontId="5"/>
  </si>
  <si>
    <t>自由</t>
    <rPh sb="0" eb="2">
      <t>ジユウ</t>
    </rPh>
    <phoneticPr fontId="9"/>
  </si>
  <si>
    <t>個別クレジット契約による
助成金に関する取決書</t>
    <rPh sb="13" eb="15">
      <t>ジョセイ</t>
    </rPh>
    <phoneticPr fontId="9"/>
  </si>
  <si>
    <t>△</t>
    <phoneticPr fontId="5"/>
  </si>
  <si>
    <t>個別クレジット契約の場合</t>
    <rPh sb="0" eb="2">
      <t>コベツ</t>
    </rPh>
    <rPh sb="7" eb="9">
      <t>ケイヤク</t>
    </rPh>
    <rPh sb="10" eb="12">
      <t>バアイ</t>
    </rPh>
    <phoneticPr fontId="9"/>
  </si>
  <si>
    <t>その他公社が必要と認める書類</t>
    <rPh sb="2" eb="3">
      <t>タ</t>
    </rPh>
    <rPh sb="3" eb="5">
      <t>コウシャ</t>
    </rPh>
    <rPh sb="6" eb="8">
      <t>ヒツヨウ</t>
    </rPh>
    <rPh sb="9" eb="10">
      <t>ミト</t>
    </rPh>
    <rPh sb="12" eb="14">
      <t>ショルイ</t>
    </rPh>
    <phoneticPr fontId="9"/>
  </si>
  <si>
    <t>助成事業者名</t>
    <rPh sb="0" eb="2">
      <t>ジョセイ</t>
    </rPh>
    <rPh sb="2" eb="4">
      <t>ジギョウ</t>
    </rPh>
    <rPh sb="4" eb="5">
      <t>シャ</t>
    </rPh>
    <rPh sb="5" eb="6">
      <t>メイ</t>
    </rPh>
    <phoneticPr fontId="9"/>
  </si>
  <si>
    <t>※1</t>
    <phoneticPr fontId="4"/>
  </si>
  <si>
    <t>助成事業に係る領収書</t>
    <rPh sb="0" eb="2">
      <t>ジョセイ</t>
    </rPh>
    <rPh sb="2" eb="4">
      <t>ジギョウ</t>
    </rPh>
    <rPh sb="5" eb="6">
      <t>カカワ</t>
    </rPh>
    <rPh sb="7" eb="10">
      <t>リョウシュウショ</t>
    </rPh>
    <phoneticPr fontId="9"/>
  </si>
  <si>
    <t>※2</t>
    <phoneticPr fontId="4"/>
  </si>
  <si>
    <t>該当者のみ</t>
    <phoneticPr fontId="9"/>
  </si>
  <si>
    <t>支払委託契約書</t>
    <rPh sb="0" eb="2">
      <t>シハライ</t>
    </rPh>
    <rPh sb="2" eb="4">
      <t>イタク</t>
    </rPh>
    <rPh sb="4" eb="7">
      <t>ケイヤクショ</t>
    </rPh>
    <phoneticPr fontId="9"/>
  </si>
  <si>
    <t>支払委託契約の場合</t>
    <rPh sb="0" eb="2">
      <t>シハラ</t>
    </rPh>
    <rPh sb="2" eb="4">
      <t>イタク</t>
    </rPh>
    <rPh sb="4" eb="6">
      <t>ケイヤク</t>
    </rPh>
    <rPh sb="7" eb="9">
      <t>バアイ</t>
    </rPh>
    <phoneticPr fontId="9"/>
  </si>
  <si>
    <t>個別クレジット契約書・支払明細書</t>
    <rPh sb="0" eb="2">
      <t>コベツ</t>
    </rPh>
    <rPh sb="7" eb="10">
      <t>ケイヤクショ</t>
    </rPh>
    <rPh sb="11" eb="13">
      <t>シハライ</t>
    </rPh>
    <rPh sb="13" eb="16">
      <t>メイサイショ</t>
    </rPh>
    <phoneticPr fontId="9"/>
  </si>
  <si>
    <t>※3</t>
    <phoneticPr fontId="5"/>
  </si>
  <si>
    <t>助成事業変更内容明細書</t>
    <phoneticPr fontId="5"/>
  </si>
  <si>
    <t>助成事業の変更がある場合</t>
    <rPh sb="0" eb="4">
      <t>ジョセイジギョウ</t>
    </rPh>
    <rPh sb="5" eb="7">
      <t>ヘンコウ</t>
    </rPh>
    <rPh sb="10" eb="12">
      <t>バアイ</t>
    </rPh>
    <phoneticPr fontId="5"/>
  </si>
  <si>
    <t>※1</t>
    <phoneticPr fontId="9"/>
  </si>
  <si>
    <t>委託日又は、契約日が交付決定日以降の契約書類であること。</t>
    <rPh sb="0" eb="3">
      <t>イタクビ</t>
    </rPh>
    <rPh sb="3" eb="4">
      <t>マタ</t>
    </rPh>
    <rPh sb="12" eb="14">
      <t>ケッテイ</t>
    </rPh>
    <phoneticPr fontId="4"/>
  </si>
  <si>
    <t>※2</t>
    <phoneticPr fontId="5"/>
  </si>
  <si>
    <t>振込口座は、助成事業者と同一の口座名義であること。</t>
    <rPh sb="0" eb="2">
      <t>フリコミ</t>
    </rPh>
    <rPh sb="2" eb="4">
      <t>コウザ</t>
    </rPh>
    <rPh sb="6" eb="8">
      <t>ジョセイ</t>
    </rPh>
    <rPh sb="8" eb="10">
      <t>ジギョウ</t>
    </rPh>
    <rPh sb="10" eb="11">
      <t>シャ</t>
    </rPh>
    <rPh sb="12" eb="14">
      <t>ドウイツ</t>
    </rPh>
    <rPh sb="15" eb="17">
      <t>コウザ</t>
    </rPh>
    <rPh sb="17" eb="19">
      <t>メイギ</t>
    </rPh>
    <phoneticPr fontId="4"/>
  </si>
  <si>
    <t>振込口座番号等がわかる書類は、細部まではっきりと確認できるようコピーすること。</t>
    <rPh sb="0" eb="2">
      <t>フリコミ</t>
    </rPh>
    <rPh sb="2" eb="4">
      <t>コウザ</t>
    </rPh>
    <rPh sb="4" eb="6">
      <t>バンゴウ</t>
    </rPh>
    <rPh sb="6" eb="7">
      <t>トウ</t>
    </rPh>
    <rPh sb="11" eb="13">
      <t>ショルイ</t>
    </rPh>
    <rPh sb="15" eb="17">
      <t>サイブ</t>
    </rPh>
    <rPh sb="24" eb="26">
      <t>カクニン</t>
    </rPh>
    <phoneticPr fontId="4"/>
  </si>
  <si>
    <t>通帳のコピーを提出する場合は、表紙及び振込口座情報記載ページの見開き両方を添付すること。</t>
    <rPh sb="0" eb="2">
      <t>ツウチョウ</t>
    </rPh>
    <rPh sb="7" eb="9">
      <t>テイシュツ</t>
    </rPh>
    <rPh sb="11" eb="13">
      <t>バアイ</t>
    </rPh>
    <rPh sb="15" eb="17">
      <t>ヒョウシ</t>
    </rPh>
    <rPh sb="17" eb="18">
      <t>オヨ</t>
    </rPh>
    <rPh sb="19" eb="21">
      <t>フリコミ</t>
    </rPh>
    <rPh sb="21" eb="23">
      <t>コウザ</t>
    </rPh>
    <rPh sb="23" eb="25">
      <t>ジョウホウ</t>
    </rPh>
    <rPh sb="25" eb="27">
      <t>キサイ</t>
    </rPh>
    <rPh sb="31" eb="33">
      <t>ミヒラ</t>
    </rPh>
    <rPh sb="34" eb="36">
      <t>リョウホウ</t>
    </rPh>
    <rPh sb="37" eb="39">
      <t>テンプ</t>
    </rPh>
    <phoneticPr fontId="4"/>
  </si>
  <si>
    <t>共同申請者名</t>
    <rPh sb="0" eb="2">
      <t>キョウドウ</t>
    </rPh>
    <rPh sb="2" eb="5">
      <t>シンセイシャ</t>
    </rPh>
    <rPh sb="4" eb="5">
      <t>シャ</t>
    </rPh>
    <rPh sb="5" eb="6">
      <t>メイ</t>
    </rPh>
    <phoneticPr fontId="9"/>
  </si>
  <si>
    <t>助成金交付申請書</t>
    <rPh sb="0" eb="3">
      <t>ジョセイキン</t>
    </rPh>
    <rPh sb="3" eb="5">
      <t>コウフ</t>
    </rPh>
    <rPh sb="5" eb="8">
      <t>シンセイショ</t>
    </rPh>
    <phoneticPr fontId="9"/>
  </si>
  <si>
    <t>助成対象経費の積算に関する
根拠書類（見積書等）</t>
    <rPh sb="0" eb="2">
      <t>ジョセイ</t>
    </rPh>
    <rPh sb="2" eb="4">
      <t>タイショウ</t>
    </rPh>
    <rPh sb="4" eb="6">
      <t>ケイヒ</t>
    </rPh>
    <rPh sb="7" eb="9">
      <t>セキサン</t>
    </rPh>
    <rPh sb="10" eb="11">
      <t>カン</t>
    </rPh>
    <rPh sb="14" eb="16">
      <t>コンキョ</t>
    </rPh>
    <rPh sb="16" eb="18">
      <t>ショルイ</t>
    </rPh>
    <rPh sb="19" eb="21">
      <t>ミツモリ</t>
    </rPh>
    <rPh sb="21" eb="22">
      <t>ショ</t>
    </rPh>
    <rPh sb="22" eb="23">
      <t>トウ</t>
    </rPh>
    <phoneticPr fontId="9"/>
  </si>
  <si>
    <t>【個人】本人確認書類</t>
    <rPh sb="1" eb="3">
      <t>コジン</t>
    </rPh>
    <rPh sb="4" eb="6">
      <t>ホンニン</t>
    </rPh>
    <rPh sb="6" eb="8">
      <t>カクニン</t>
    </rPh>
    <rPh sb="8" eb="10">
      <t>ショルイ</t>
    </rPh>
    <phoneticPr fontId="5"/>
  </si>
  <si>
    <t>【法人】実在証明書類</t>
    <rPh sb="1" eb="3">
      <t>ホウジン</t>
    </rPh>
    <rPh sb="4" eb="6">
      <t>ジツザイ</t>
    </rPh>
    <rPh sb="6" eb="8">
      <t>ショウメイ</t>
    </rPh>
    <rPh sb="8" eb="9">
      <t>ショ</t>
    </rPh>
    <rPh sb="9" eb="10">
      <t>ルイ</t>
    </rPh>
    <phoneticPr fontId="5"/>
  </si>
  <si>
    <t>リース契約の場合</t>
    <rPh sb="3" eb="5">
      <t>ケイヤク</t>
    </rPh>
    <rPh sb="6" eb="8">
      <t>バアイ</t>
    </rPh>
    <phoneticPr fontId="9"/>
  </si>
  <si>
    <t>リース契約書（案）</t>
    <rPh sb="3" eb="5">
      <t>ケイヤク</t>
    </rPh>
    <rPh sb="5" eb="6">
      <t>ショ</t>
    </rPh>
    <rPh sb="7" eb="8">
      <t>アン</t>
    </rPh>
    <phoneticPr fontId="9"/>
  </si>
  <si>
    <t>支払委託契約書（案）</t>
    <rPh sb="0" eb="2">
      <t>シハラ</t>
    </rPh>
    <rPh sb="2" eb="4">
      <t>イタク</t>
    </rPh>
    <rPh sb="4" eb="7">
      <t>ケイヤクショ</t>
    </rPh>
    <rPh sb="8" eb="9">
      <t>アン</t>
    </rPh>
    <phoneticPr fontId="9"/>
  </si>
  <si>
    <t>※提出書類は全てコピーを取り、お手元に控えを残してください</t>
    <phoneticPr fontId="5"/>
  </si>
  <si>
    <t>助成事業実績報告書兼
助成金交付請求書</t>
    <rPh sb="0" eb="2">
      <t>ジョセイ</t>
    </rPh>
    <rPh sb="2" eb="4">
      <t>ジギョウ</t>
    </rPh>
    <rPh sb="4" eb="6">
      <t>ジッセキ</t>
    </rPh>
    <rPh sb="6" eb="9">
      <t>ホウコクショ</t>
    </rPh>
    <rPh sb="9" eb="10">
      <t>ケン</t>
    </rPh>
    <rPh sb="11" eb="14">
      <t>ジョセイキン</t>
    </rPh>
    <rPh sb="14" eb="16">
      <t>コウフ</t>
    </rPh>
    <rPh sb="16" eb="19">
      <t>セイキュウショ</t>
    </rPh>
    <phoneticPr fontId="9"/>
  </si>
  <si>
    <t>-</t>
    <phoneticPr fontId="9"/>
  </si>
  <si>
    <t>国及び他の地方公共団体による
補助金の交付額確定通知書</t>
    <rPh sb="0" eb="1">
      <t>クニ</t>
    </rPh>
    <rPh sb="1" eb="2">
      <t>オヨ</t>
    </rPh>
    <rPh sb="3" eb="4">
      <t>ホカ</t>
    </rPh>
    <rPh sb="5" eb="7">
      <t>チホウ</t>
    </rPh>
    <rPh sb="7" eb="9">
      <t>コウキョウ</t>
    </rPh>
    <rPh sb="9" eb="11">
      <t>ダンタイ</t>
    </rPh>
    <rPh sb="15" eb="18">
      <t>ホジョキン</t>
    </rPh>
    <rPh sb="19" eb="21">
      <t>コウフ</t>
    </rPh>
    <rPh sb="21" eb="22">
      <t>ガク</t>
    </rPh>
    <rPh sb="22" eb="24">
      <t>カクテイ</t>
    </rPh>
    <rPh sb="24" eb="27">
      <t>ツウチショ</t>
    </rPh>
    <phoneticPr fontId="9"/>
  </si>
  <si>
    <t>他の補助金に申請した場合</t>
    <rPh sb="0" eb="1">
      <t>タ</t>
    </rPh>
    <rPh sb="2" eb="5">
      <t>ホジョキン</t>
    </rPh>
    <rPh sb="6" eb="8">
      <t>シンセイ</t>
    </rPh>
    <rPh sb="10" eb="12">
      <t>バアイ</t>
    </rPh>
    <phoneticPr fontId="9"/>
  </si>
  <si>
    <t>リース契約書</t>
    <rPh sb="3" eb="5">
      <t>ケイヤク</t>
    </rPh>
    <rPh sb="5" eb="6">
      <t>ショ</t>
    </rPh>
    <phoneticPr fontId="9"/>
  </si>
  <si>
    <t>助成対象住宅の全景写真</t>
    <phoneticPr fontId="5"/>
  </si>
  <si>
    <t>賃貸住宅における省エネ・再エネ改修促進事業</t>
    <rPh sb="0" eb="2">
      <t>チンタイ</t>
    </rPh>
    <rPh sb="2" eb="4">
      <t>ジュウタク</t>
    </rPh>
    <rPh sb="8" eb="9">
      <t>ショウ</t>
    </rPh>
    <rPh sb="12" eb="13">
      <t>サイ</t>
    </rPh>
    <rPh sb="15" eb="17">
      <t>カイシュウ</t>
    </rPh>
    <rPh sb="17" eb="19">
      <t>ソクシン</t>
    </rPh>
    <rPh sb="19" eb="21">
      <t>ジギョウ</t>
    </rPh>
    <phoneticPr fontId="9"/>
  </si>
  <si>
    <t>賃貸借契約書</t>
    <rPh sb="0" eb="3">
      <t>チンタイシャク</t>
    </rPh>
    <rPh sb="3" eb="6">
      <t>ケイヤクショ</t>
    </rPh>
    <phoneticPr fontId="5"/>
  </si>
  <si>
    <t>備考</t>
    <rPh sb="0" eb="2">
      <t>ビコウ</t>
    </rPh>
    <phoneticPr fontId="9"/>
  </si>
  <si>
    <t>提出の
要不要</t>
    <rPh sb="0" eb="2">
      <t>テイシュツ</t>
    </rPh>
    <rPh sb="4" eb="7">
      <t>ヨウフヨウ</t>
    </rPh>
    <phoneticPr fontId="4"/>
  </si>
  <si>
    <t>　〇：必須　△：該当する場合のみ必須</t>
    <rPh sb="3" eb="5">
      <t>ヒッス</t>
    </rPh>
    <rPh sb="8" eb="10">
      <t>ガイトウ</t>
    </rPh>
    <rPh sb="12" eb="14">
      <t>バアイ</t>
    </rPh>
    <rPh sb="16" eb="18">
      <t>ヒッス</t>
    </rPh>
    <phoneticPr fontId="5"/>
  </si>
  <si>
    <t>〇：必須　△：該当する場合のみ必須</t>
    <phoneticPr fontId="5"/>
  </si>
  <si>
    <t>有効期限内のもの</t>
    <phoneticPr fontId="4"/>
  </si>
  <si>
    <t>入居者がいる場合</t>
    <rPh sb="0" eb="3">
      <t>ニュウキョシャ</t>
    </rPh>
    <phoneticPr fontId="4"/>
  </si>
  <si>
    <t>※1・2　契約書・領収書に印紙・割印がないものは不可</t>
    <rPh sb="5" eb="8">
      <t>ケイヤクショ</t>
    </rPh>
    <phoneticPr fontId="5"/>
  </si>
  <si>
    <t>助成金振込口座番号等がわかる書類
（通帳等）</t>
    <rPh sb="0" eb="3">
      <t>ジョセイキン</t>
    </rPh>
    <rPh sb="3" eb="5">
      <t>フリコミ</t>
    </rPh>
    <rPh sb="5" eb="7">
      <t>コウザ</t>
    </rPh>
    <rPh sb="7" eb="9">
      <t>バンゴウ</t>
    </rPh>
    <rPh sb="9" eb="10">
      <t>トウ</t>
    </rPh>
    <rPh sb="14" eb="16">
      <t>ショルイ</t>
    </rPh>
    <rPh sb="18" eb="20">
      <t>ツウチョウ</t>
    </rPh>
    <rPh sb="20" eb="21">
      <t>トウ</t>
    </rPh>
    <phoneticPr fontId="9"/>
  </si>
  <si>
    <t>公益財団法人東京都環境公社</t>
    <rPh sb="0" eb="2">
      <t>コウエキ</t>
    </rPh>
    <rPh sb="2" eb="4">
      <t>ザイダン</t>
    </rPh>
    <rPh sb="4" eb="6">
      <t>ホウジン</t>
    </rPh>
    <rPh sb="6" eb="9">
      <t>トウキョウト</t>
    </rPh>
    <rPh sb="9" eb="11">
      <t>カンキョウ</t>
    </rPh>
    <rPh sb="11" eb="13">
      <t>コウシャ</t>
    </rPh>
    <phoneticPr fontId="9"/>
  </si>
  <si>
    <t>理事長　殿</t>
    <rPh sb="0" eb="3">
      <t>リジチョウ</t>
    </rPh>
    <rPh sb="4" eb="5">
      <t>ドノ</t>
    </rPh>
    <phoneticPr fontId="5"/>
  </si>
  <si>
    <t>年</t>
    <rPh sb="0" eb="1">
      <t>ネン</t>
    </rPh>
    <phoneticPr fontId="9"/>
  </si>
  <si>
    <t>月</t>
    <rPh sb="0" eb="1">
      <t>ガツ</t>
    </rPh>
    <phoneticPr fontId="9"/>
  </si>
  <si>
    <t>日</t>
    <rPh sb="0" eb="1">
      <t>ニチ</t>
    </rPh>
    <phoneticPr fontId="9"/>
  </si>
  <si>
    <t>（日本産業規格Ａ列４番）</t>
  </si>
  <si>
    <t>賃貸住宅における省エネ化・再エネ導入促進事業</t>
    <phoneticPr fontId="9"/>
  </si>
  <si>
    <t>第１/2号
様式</t>
    <rPh sb="0" eb="1">
      <t>ダイ</t>
    </rPh>
    <rPh sb="4" eb="5">
      <t>ゴウ</t>
    </rPh>
    <rPh sb="6" eb="8">
      <t>ヨウシキ</t>
    </rPh>
    <phoneticPr fontId="9"/>
  </si>
  <si>
    <t>第3/4号
様式</t>
    <rPh sb="0" eb="1">
      <t>ダイ</t>
    </rPh>
    <rPh sb="4" eb="5">
      <t>ゴウ</t>
    </rPh>
    <rPh sb="6" eb="8">
      <t>ヨウシキ</t>
    </rPh>
    <phoneticPr fontId="9"/>
  </si>
  <si>
    <t>参考様式４</t>
    <rPh sb="0" eb="2">
      <t>サンコウ</t>
    </rPh>
    <rPh sb="2" eb="4">
      <t>ヨウシキ</t>
    </rPh>
    <phoneticPr fontId="9"/>
  </si>
  <si>
    <t>参考様式３</t>
    <rPh sb="0" eb="4">
      <t>サンコウヨウシキ</t>
    </rPh>
    <phoneticPr fontId="5"/>
  </si>
  <si>
    <t>賃貸住宅における省エネ化・再エネ導入促進事業</t>
    <rPh sb="0" eb="2">
      <t>チンタイ</t>
    </rPh>
    <rPh sb="2" eb="4">
      <t>ジュウタク</t>
    </rPh>
    <rPh sb="8" eb="9">
      <t>ショウ</t>
    </rPh>
    <rPh sb="11" eb="12">
      <t>カ</t>
    </rPh>
    <rPh sb="13" eb="14">
      <t>サイ</t>
    </rPh>
    <rPh sb="16" eb="18">
      <t>ドウニュウ</t>
    </rPh>
    <rPh sb="18" eb="20">
      <t>ソクシン</t>
    </rPh>
    <rPh sb="20" eb="22">
      <t>ジギョウ</t>
    </rPh>
    <phoneticPr fontId="5"/>
  </si>
  <si>
    <t>太陽光発電システムの設置概要書</t>
    <rPh sb="0" eb="5">
      <t>タイヨウコウハツデン</t>
    </rPh>
    <rPh sb="10" eb="15">
      <t>セッチガイヨウショ</t>
    </rPh>
    <phoneticPr fontId="4"/>
  </si>
  <si>
    <t>太陽光モジュールの割付図</t>
    <rPh sb="0" eb="3">
      <t>タイヨウコウ</t>
    </rPh>
    <rPh sb="9" eb="12">
      <t>ワリツケズ</t>
    </rPh>
    <phoneticPr fontId="4"/>
  </si>
  <si>
    <t>電気系統図（単線結線図）</t>
    <rPh sb="0" eb="2">
      <t>デンキ</t>
    </rPh>
    <rPh sb="2" eb="5">
      <t>ケイトウズ</t>
    </rPh>
    <rPh sb="6" eb="8">
      <t>タンセン</t>
    </rPh>
    <rPh sb="8" eb="11">
      <t>ケッセンズ</t>
    </rPh>
    <phoneticPr fontId="4"/>
  </si>
  <si>
    <t>平面図（設置場所）</t>
    <rPh sb="0" eb="3">
      <t>ヘイメンズ</t>
    </rPh>
    <rPh sb="4" eb="8">
      <t>セッチバショ</t>
    </rPh>
    <phoneticPr fontId="9"/>
  </si>
  <si>
    <t>新築住宅の事業計画書</t>
    <rPh sb="0" eb="4">
      <t>シンチクジュウタク</t>
    </rPh>
    <rPh sb="5" eb="10">
      <t>ジギョウケイカクショ</t>
    </rPh>
    <phoneticPr fontId="4"/>
  </si>
  <si>
    <t>接続契約のご案内</t>
    <rPh sb="0" eb="4">
      <t>セツゾクケイヤク</t>
    </rPh>
    <rPh sb="6" eb="8">
      <t>アンナイ</t>
    </rPh>
    <phoneticPr fontId="4"/>
  </si>
  <si>
    <t>助成対象設備設置完了後の写真</t>
    <rPh sb="0" eb="2">
      <t>ジョセイ</t>
    </rPh>
    <rPh sb="2" eb="4">
      <t>タイショウ</t>
    </rPh>
    <rPh sb="4" eb="6">
      <t>セツビ</t>
    </rPh>
    <rPh sb="6" eb="8">
      <t>セッチ</t>
    </rPh>
    <rPh sb="8" eb="10">
      <t>カンリョウ</t>
    </rPh>
    <rPh sb="10" eb="11">
      <t>ゴ</t>
    </rPh>
    <rPh sb="12" eb="14">
      <t>シャシン</t>
    </rPh>
    <phoneticPr fontId="4"/>
  </si>
  <si>
    <t>参考様式6</t>
    <rPh sb="0" eb="4">
      <t>サンコウヨウシキ</t>
    </rPh>
    <phoneticPr fontId="4"/>
  </si>
  <si>
    <t>対象住宅の全景写真</t>
    <rPh sb="0" eb="2">
      <t>タイショウ</t>
    </rPh>
    <rPh sb="2" eb="4">
      <t>ジュウタク</t>
    </rPh>
    <rPh sb="5" eb="7">
      <t>ゼンケイ</t>
    </rPh>
    <rPh sb="7" eb="9">
      <t>シャシン</t>
    </rPh>
    <phoneticPr fontId="5"/>
  </si>
  <si>
    <t>助成対象設備設置完了後の写真</t>
    <phoneticPr fontId="5"/>
  </si>
  <si>
    <t>新築集合住宅の場合</t>
    <rPh sb="0" eb="2">
      <t>シンチク</t>
    </rPh>
    <rPh sb="2" eb="6">
      <t>シュウゴウジュウタク</t>
    </rPh>
    <rPh sb="7" eb="9">
      <t>バアイ</t>
    </rPh>
    <phoneticPr fontId="4"/>
  </si>
  <si>
    <t>【個人・法人】第1号使用
【リース】第2号使用</t>
    <rPh sb="10" eb="12">
      <t>シヨウ</t>
    </rPh>
    <rPh sb="21" eb="23">
      <t>シヨウ</t>
    </rPh>
    <phoneticPr fontId="9"/>
  </si>
  <si>
    <t>【住宅所有者】第3号使用
【リース事業者】第4号使用</t>
    <rPh sb="1" eb="3">
      <t>ジュウタク</t>
    </rPh>
    <rPh sb="3" eb="6">
      <t>ショユウシャ</t>
    </rPh>
    <rPh sb="7" eb="8">
      <t>ダイ</t>
    </rPh>
    <rPh sb="9" eb="10">
      <t>ゴウ</t>
    </rPh>
    <rPh sb="10" eb="12">
      <t>シヨウ</t>
    </rPh>
    <rPh sb="17" eb="20">
      <t>ジギョウシャ</t>
    </rPh>
    <rPh sb="21" eb="22">
      <t>ダイ</t>
    </rPh>
    <rPh sb="23" eb="24">
      <t>ゴウ</t>
    </rPh>
    <rPh sb="24" eb="26">
      <t>シヨウ</t>
    </rPh>
    <phoneticPr fontId="9"/>
  </si>
  <si>
    <t>参考様式４（クレジット取決書）</t>
    <rPh sb="0" eb="2">
      <t>サンコウ</t>
    </rPh>
    <rPh sb="2" eb="4">
      <t>ヨウシキ</t>
    </rPh>
    <rPh sb="11" eb="13">
      <t>トリキ</t>
    </rPh>
    <rPh sb="13" eb="14">
      <t>ショ</t>
    </rPh>
    <phoneticPr fontId="9"/>
  </si>
  <si>
    <t>令和</t>
    <rPh sb="0" eb="2">
      <t>レイワ</t>
    </rPh>
    <phoneticPr fontId="4"/>
  </si>
  <si>
    <t>賃貸住宅における省エネ化・再エネ導入促進事業</t>
    <rPh sb="0" eb="2">
      <t>チンタイ</t>
    </rPh>
    <rPh sb="2" eb="4">
      <t>ジュウタク</t>
    </rPh>
    <rPh sb="8" eb="9">
      <t>ショウ</t>
    </rPh>
    <rPh sb="11" eb="12">
      <t>カ</t>
    </rPh>
    <rPh sb="13" eb="14">
      <t>サイ</t>
    </rPh>
    <rPh sb="16" eb="18">
      <t>ドウニュウ</t>
    </rPh>
    <rPh sb="18" eb="20">
      <t>ソクシン</t>
    </rPh>
    <rPh sb="20" eb="22">
      <t>ジギョウ</t>
    </rPh>
    <phoneticPr fontId="9"/>
  </si>
  <si>
    <t>個別クレジット契約による助成金に関する取決書</t>
    <rPh sb="12" eb="14">
      <t>ジョセイ</t>
    </rPh>
    <phoneticPr fontId="9"/>
  </si>
  <si>
    <t>申請者</t>
    <rPh sb="0" eb="3">
      <t>シンセイシャ</t>
    </rPh>
    <phoneticPr fontId="9"/>
  </si>
  <si>
    <t>〒</t>
    <phoneticPr fontId="9"/>
  </si>
  <si>
    <t>－</t>
    <phoneticPr fontId="5"/>
  </si>
  <si>
    <t>住所</t>
  </si>
  <si>
    <t>氏名</t>
  </si>
  <si>
    <t>　申請者は、公益財団法人東京都環境公社（以下、公社という。）が交付する賃貸住宅における省エネ化・再エネ導入促進事業助成金に申請する一連の工事（材料費・工事費含む。）並びに省エネ診断等を、下記個別信用購入あっせん関係受領契約（以下、個別クレジット契約という。）により購入し、助成金申請を行う場合、次に定める事項を公社と約し、遵守するものとします。</t>
    <rPh sb="1" eb="4">
      <t>シンセイシャ</t>
    </rPh>
    <rPh sb="6" eb="8">
      <t>コウエキ</t>
    </rPh>
    <rPh sb="8" eb="10">
      <t>ザイダン</t>
    </rPh>
    <rPh sb="10" eb="12">
      <t>ホウジン</t>
    </rPh>
    <rPh sb="12" eb="15">
      <t>トウキョウト</t>
    </rPh>
    <rPh sb="15" eb="17">
      <t>カンキョウ</t>
    </rPh>
    <rPh sb="17" eb="19">
      <t>コウシャ</t>
    </rPh>
    <rPh sb="20" eb="22">
      <t>イカ</t>
    </rPh>
    <rPh sb="23" eb="25">
      <t>コウシャ</t>
    </rPh>
    <rPh sb="61" eb="63">
      <t>シンセイ</t>
    </rPh>
    <rPh sb="65" eb="67">
      <t>イチレン</t>
    </rPh>
    <rPh sb="68" eb="70">
      <t>コウジ</t>
    </rPh>
    <rPh sb="71" eb="74">
      <t>ザイリョウヒ</t>
    </rPh>
    <rPh sb="75" eb="78">
      <t>コウジヒ</t>
    </rPh>
    <rPh sb="78" eb="79">
      <t>フク</t>
    </rPh>
    <rPh sb="82" eb="83">
      <t>ナラ</t>
    </rPh>
    <rPh sb="85" eb="86">
      <t>ショウ</t>
    </rPh>
    <rPh sb="132" eb="134">
      <t>コウニュウ</t>
    </rPh>
    <rPh sb="136" eb="138">
      <t>ジョセイ</t>
    </rPh>
    <rPh sb="155" eb="157">
      <t>コウシャ</t>
    </rPh>
    <phoneticPr fontId="9"/>
  </si>
  <si>
    <t>申請者は、助成金を受給した際に、当該助成を個別クレジット契約に基づく債務の弁済金にあてるものとします。</t>
    <phoneticPr fontId="9"/>
  </si>
  <si>
    <t>記</t>
    <rPh sb="0" eb="1">
      <t>キ</t>
    </rPh>
    <phoneticPr fontId="9"/>
  </si>
  <si>
    <t>取扱クレジット会社名</t>
    <phoneticPr fontId="9"/>
  </si>
  <si>
    <t>メーカー名</t>
    <rPh sb="4" eb="5">
      <t>メイ</t>
    </rPh>
    <phoneticPr fontId="4"/>
  </si>
  <si>
    <t>数量</t>
    <rPh sb="0" eb="2">
      <t>スウリョウ</t>
    </rPh>
    <phoneticPr fontId="5"/>
  </si>
  <si>
    <t>参考様式９（助成事業変更内容明細書）</t>
    <rPh sb="6" eb="10">
      <t>ジョセイジギョウ</t>
    </rPh>
    <rPh sb="10" eb="12">
      <t>ヘンコウ</t>
    </rPh>
    <rPh sb="12" eb="14">
      <t>ナイヨウ</t>
    </rPh>
    <rPh sb="14" eb="17">
      <t>メイサイショ</t>
    </rPh>
    <phoneticPr fontId="5"/>
  </si>
  <si>
    <t>助成事業変更内容明細書</t>
    <rPh sb="0" eb="2">
      <t>ジョセイ</t>
    </rPh>
    <rPh sb="2" eb="4">
      <t>ジギョウ</t>
    </rPh>
    <rPh sb="4" eb="6">
      <t>ヘンコウ</t>
    </rPh>
    <rPh sb="6" eb="8">
      <t>ナイヨウ</t>
    </rPh>
    <rPh sb="8" eb="10">
      <t>メイサイ</t>
    </rPh>
    <rPh sb="10" eb="11">
      <t>ショ</t>
    </rPh>
    <phoneticPr fontId="9"/>
  </si>
  <si>
    <t>１　変更に係る助成対象設備の種別　</t>
    <phoneticPr fontId="9"/>
  </si>
  <si>
    <t>変更に係る設備種別</t>
    <rPh sb="0" eb="2">
      <t>ヘンコウ</t>
    </rPh>
    <rPh sb="3" eb="4">
      <t>カカ</t>
    </rPh>
    <rPh sb="5" eb="7">
      <t>セツビ</t>
    </rPh>
    <rPh sb="7" eb="9">
      <t>シュベツ</t>
    </rPh>
    <phoneticPr fontId="5"/>
  </si>
  <si>
    <t>※該当するものに、チェック（✔ ）を入れてください。</t>
    <phoneticPr fontId="5"/>
  </si>
  <si>
    <t>２　助成金交付申請予定額の変更　</t>
    <phoneticPr fontId="5"/>
  </si>
  <si>
    <t>　助成金交付申請予定額変更の有無</t>
    <rPh sb="11" eb="13">
      <t>ヘンコウ</t>
    </rPh>
    <rPh sb="14" eb="16">
      <t>ウム</t>
    </rPh>
    <phoneticPr fontId="5"/>
  </si>
  <si>
    <t>変更なし</t>
    <rPh sb="0" eb="2">
      <t>ヘンコウ</t>
    </rPh>
    <phoneticPr fontId="5"/>
  </si>
  <si>
    <t>　　交付決定時と異なる（下記記載）</t>
    <rPh sb="2" eb="4">
      <t>コウフ</t>
    </rPh>
    <rPh sb="4" eb="6">
      <t>ケッテイ</t>
    </rPh>
    <rPh sb="6" eb="7">
      <t>ジ</t>
    </rPh>
    <rPh sb="8" eb="9">
      <t>コト</t>
    </rPh>
    <rPh sb="12" eb="13">
      <t>シタ</t>
    </rPh>
    <rPh sb="13" eb="14">
      <t>キ</t>
    </rPh>
    <rPh sb="14" eb="16">
      <t>キサイ</t>
    </rPh>
    <phoneticPr fontId="5"/>
  </si>
  <si>
    <t>　変更後の交付申請予定額</t>
    <rPh sb="1" eb="4">
      <t>ヘンコウゴ</t>
    </rPh>
    <rPh sb="5" eb="12">
      <t>コウフシンセイヨテイガク</t>
    </rPh>
    <phoneticPr fontId="5"/>
  </si>
  <si>
    <t>※変更がある場合のみ記入して下さい</t>
    <phoneticPr fontId="5"/>
  </si>
  <si>
    <t>円（税抜）</t>
    <rPh sb="0" eb="1">
      <t>エン</t>
    </rPh>
    <rPh sb="2" eb="4">
      <t>ゼイヌ</t>
    </rPh>
    <phoneticPr fontId="5"/>
  </si>
  <si>
    <t>３　申請する住戸数の変更　</t>
    <phoneticPr fontId="5"/>
  </si>
  <si>
    <t>戸</t>
    <rPh sb="0" eb="1">
      <t>ト</t>
    </rPh>
    <phoneticPr fontId="5"/>
  </si>
  <si>
    <t>申請時の内容</t>
    <phoneticPr fontId="5"/>
  </si>
  <si>
    <t>変更後の内容</t>
    <rPh sb="0" eb="2">
      <t>ヘンコウ</t>
    </rPh>
    <rPh sb="2" eb="3">
      <t>ゴ</t>
    </rPh>
    <rPh sb="4" eb="6">
      <t>ナイヨウ</t>
    </rPh>
    <phoneticPr fontId="5"/>
  </si>
  <si>
    <t>変更の理由</t>
    <phoneticPr fontId="5"/>
  </si>
  <si>
    <t>参考様式１</t>
    <phoneticPr fontId="4"/>
  </si>
  <si>
    <t>参考様式３　（助成対象住宅の写真）</t>
    <phoneticPr fontId="5"/>
  </si>
  <si>
    <t>太陽光発電システム</t>
    <rPh sb="0" eb="5">
      <t>タイヨウコウハツデン</t>
    </rPh>
    <phoneticPr fontId="5"/>
  </si>
  <si>
    <t>太陽光発電システム</t>
    <rPh sb="0" eb="3">
      <t>タイヨウコウ</t>
    </rPh>
    <rPh sb="3" eb="5">
      <t>ハツデン</t>
    </rPh>
    <phoneticPr fontId="9"/>
  </si>
  <si>
    <t>申請する棟数・住戸数の変更の有無</t>
    <rPh sb="0" eb="2">
      <t>シンセイ</t>
    </rPh>
    <rPh sb="4" eb="6">
      <t>トウスウ</t>
    </rPh>
    <rPh sb="7" eb="8">
      <t>ジュウ</t>
    </rPh>
    <rPh sb="8" eb="10">
      <t>コスウ</t>
    </rPh>
    <rPh sb="11" eb="13">
      <t>ヘンコウ</t>
    </rPh>
    <rPh sb="14" eb="16">
      <t>ウム</t>
    </rPh>
    <phoneticPr fontId="5"/>
  </si>
  <si>
    <t>１　申請者情報</t>
    <rPh sb="2" eb="7">
      <t>シンセイシャジョウホウ</t>
    </rPh>
    <phoneticPr fontId="4"/>
  </si>
  <si>
    <t>申請者名</t>
    <rPh sb="0" eb="2">
      <t>シンセイ</t>
    </rPh>
    <rPh sb="3" eb="4">
      <t>メイ</t>
    </rPh>
    <phoneticPr fontId="42"/>
  </si>
  <si>
    <t>２　申請種別</t>
    <rPh sb="2" eb="6">
      <t>シンセイシュベツ</t>
    </rPh>
    <phoneticPr fontId="4"/>
  </si>
  <si>
    <t>３　太陽光発電システムに関する情報を下記に記入してください。</t>
    <rPh sb="2" eb="7">
      <t>タイヨウコウハツデン</t>
    </rPh>
    <rPh sb="12" eb="13">
      <t>カン</t>
    </rPh>
    <rPh sb="15" eb="17">
      <t>ジョウホウ</t>
    </rPh>
    <rPh sb="18" eb="20">
      <t>カキ</t>
    </rPh>
    <rPh sb="21" eb="23">
      <t>キニュウ</t>
    </rPh>
    <phoneticPr fontId="4"/>
  </si>
  <si>
    <t>（</t>
    <phoneticPr fontId="4"/>
  </si>
  <si>
    <t>■太陽電池モジュール</t>
    <rPh sb="1" eb="3">
      <t>タイヨウ</t>
    </rPh>
    <rPh sb="3" eb="5">
      <t>デンチ</t>
    </rPh>
    <phoneticPr fontId="4"/>
  </si>
  <si>
    <t>No.</t>
    <phoneticPr fontId="4"/>
  </si>
  <si>
    <t>型式名</t>
    <rPh sb="0" eb="2">
      <t>カタシキ</t>
    </rPh>
    <rPh sb="2" eb="3">
      <t>メイ</t>
    </rPh>
    <phoneticPr fontId="4"/>
  </si>
  <si>
    <t>公称最大出力</t>
    <rPh sb="0" eb="2">
      <t>コウショウ</t>
    </rPh>
    <rPh sb="2" eb="6">
      <t>サイダイシュツリョク</t>
    </rPh>
    <phoneticPr fontId="4"/>
  </si>
  <si>
    <t>使用枚数</t>
    <rPh sb="0" eb="4">
      <t>シヨウマイスウ</t>
    </rPh>
    <phoneticPr fontId="4"/>
  </si>
  <si>
    <t>出力値（Ｗ）</t>
    <rPh sb="0" eb="2">
      <t>シュツリョク</t>
    </rPh>
    <rPh sb="2" eb="3">
      <t>アタイ</t>
    </rPh>
    <phoneticPr fontId="4"/>
  </si>
  <si>
    <t>１</t>
    <phoneticPr fontId="4"/>
  </si>
  <si>
    <t>Ｗ</t>
    <phoneticPr fontId="4"/>
  </si>
  <si>
    <t>×</t>
    <phoneticPr fontId="4"/>
  </si>
  <si>
    <t>枚</t>
    <rPh sb="0" eb="1">
      <t>マイ</t>
    </rPh>
    <phoneticPr fontId="4"/>
  </si>
  <si>
    <t>＝</t>
    <phoneticPr fontId="4"/>
  </si>
  <si>
    <t>２</t>
  </si>
  <si>
    <t>３</t>
  </si>
  <si>
    <t>４</t>
  </si>
  <si>
    <t>５</t>
  </si>
  <si>
    <t>６</t>
  </si>
  <si>
    <t>７</t>
    <phoneticPr fontId="4"/>
  </si>
  <si>
    <t>８</t>
    <phoneticPr fontId="4"/>
  </si>
  <si>
    <t>（ａ）</t>
    <phoneticPr fontId="4"/>
  </si>
  <si>
    <t>ｋＷ</t>
    <phoneticPr fontId="4"/>
  </si>
  <si>
    <t>■パワーコンディショナー</t>
    <phoneticPr fontId="4"/>
  </si>
  <si>
    <t>型式名</t>
    <rPh sb="0" eb="3">
      <t>カタシキメイ</t>
    </rPh>
    <phoneticPr fontId="4"/>
  </si>
  <si>
    <t>定格出力</t>
    <rPh sb="0" eb="4">
      <t>テイカクシュツリョク</t>
    </rPh>
    <phoneticPr fontId="4"/>
  </si>
  <si>
    <t>（ｂ）</t>
    <phoneticPr fontId="4"/>
  </si>
  <si>
    <t>太陽光発電システム　発電出力　※１</t>
    <rPh sb="0" eb="3">
      <t>タイヨウコウ</t>
    </rPh>
    <rPh sb="3" eb="5">
      <t>ハツデン</t>
    </rPh>
    <rPh sb="10" eb="12">
      <t>ハツデン</t>
    </rPh>
    <rPh sb="12" eb="14">
      <t>シュツリョク</t>
    </rPh>
    <phoneticPr fontId="4"/>
  </si>
  <si>
    <t>* 小数点以下第３位を四捨五入。（ａ）または（ｂ）の値のうちいずれか小さい値</t>
    <phoneticPr fontId="4"/>
  </si>
  <si>
    <t>　助成対象設備を導入する建物等の種別</t>
    <phoneticPr fontId="4"/>
  </si>
  <si>
    <t>■新築住宅■</t>
    <phoneticPr fontId="4"/>
  </si>
  <si>
    <t>項目</t>
    <rPh sb="0" eb="2">
      <t>コウモク</t>
    </rPh>
    <phoneticPr fontId="4"/>
  </si>
  <si>
    <t>　太陽光発電システムの設置費用</t>
    <phoneticPr fontId="4"/>
  </si>
  <si>
    <t>円</t>
    <rPh sb="0" eb="1">
      <t>エン</t>
    </rPh>
    <phoneticPr fontId="4"/>
  </si>
  <si>
    <t>* 太陽光発電システム発電出力に各項目の単価を乗じて得た額</t>
    <rPh sb="16" eb="19">
      <t>カクコウモク</t>
    </rPh>
    <rPh sb="20" eb="22">
      <t>タンカ</t>
    </rPh>
    <rPh sb="23" eb="24">
      <t>ジョウ</t>
    </rPh>
    <rPh sb="26" eb="27">
      <t>エ</t>
    </rPh>
    <rPh sb="28" eb="29">
      <t>ガク</t>
    </rPh>
    <phoneticPr fontId="4"/>
  </si>
  <si>
    <t>■既存住宅■</t>
    <rPh sb="1" eb="3">
      <t>キソン</t>
    </rPh>
    <phoneticPr fontId="4"/>
  </si>
  <si>
    <t>　防水工事費用</t>
    <phoneticPr fontId="4"/>
  </si>
  <si>
    <r>
      <t>合計出力</t>
    </r>
    <r>
      <rPr>
        <sz val="9"/>
        <rFont val="ＭＳ 明朝"/>
        <family val="1"/>
        <charset val="128"/>
      </rPr>
      <t>（１から８の合計値(Ｗ)÷1000）</t>
    </r>
    <rPh sb="0" eb="4">
      <t>ゴウケイシュツリョク</t>
    </rPh>
    <phoneticPr fontId="4"/>
  </si>
  <si>
    <r>
      <t>（ｃ）</t>
    </r>
    <r>
      <rPr>
        <sz val="9"/>
        <rFont val="ＭＳ 明朝"/>
        <family val="1"/>
        <charset val="128"/>
      </rPr>
      <t>*</t>
    </r>
    <phoneticPr fontId="4"/>
  </si>
  <si>
    <t>　機能性PV設置費用</t>
    <phoneticPr fontId="4"/>
  </si>
  <si>
    <t>機能性PV</t>
    <rPh sb="0" eb="3">
      <t>キノウセイ</t>
    </rPh>
    <phoneticPr fontId="4"/>
  </si>
  <si>
    <t xml:space="preserve"> 架台設置費用</t>
    <phoneticPr fontId="4"/>
  </si>
  <si>
    <t>助成対象経費</t>
    <rPh sb="0" eb="4">
      <t>ジョセイタイショウ</t>
    </rPh>
    <rPh sb="4" eb="6">
      <t>ケイヒ</t>
    </rPh>
    <phoneticPr fontId="4"/>
  </si>
  <si>
    <t>（2/2）</t>
    <phoneticPr fontId="4"/>
  </si>
  <si>
    <t>（1/2）</t>
    <phoneticPr fontId="4"/>
  </si>
  <si>
    <t>太陽光発電システム設置概要書</t>
    <rPh sb="0" eb="3">
      <t>タイヨウコウ</t>
    </rPh>
    <rPh sb="3" eb="5">
      <t>ハツデン</t>
    </rPh>
    <rPh sb="9" eb="11">
      <t>セッチ</t>
    </rPh>
    <rPh sb="11" eb="14">
      <t>ガイヨウショ</t>
    </rPh>
    <phoneticPr fontId="9"/>
  </si>
  <si>
    <t>セルは入力不要）</t>
    <rPh sb="3" eb="7">
      <t>ニュウリョクフヨウ</t>
    </rPh>
    <phoneticPr fontId="4"/>
  </si>
  <si>
    <t>防水工事の有無</t>
    <rPh sb="0" eb="4">
      <t>ボウスイコウジ</t>
    </rPh>
    <rPh sb="5" eb="7">
      <t>ウム</t>
    </rPh>
    <phoneticPr fontId="4"/>
  </si>
  <si>
    <t>架台設置の有無</t>
    <rPh sb="0" eb="2">
      <t>カダイ</t>
    </rPh>
    <rPh sb="2" eb="4">
      <t>セッチ</t>
    </rPh>
    <rPh sb="5" eb="7">
      <t>ウム</t>
    </rPh>
    <phoneticPr fontId="4"/>
  </si>
  <si>
    <t>PV出力最適化装置の有無</t>
    <rPh sb="7" eb="9">
      <t>ソウチ</t>
    </rPh>
    <rPh sb="10" eb="12">
      <t>ユウム</t>
    </rPh>
    <phoneticPr fontId="4"/>
  </si>
  <si>
    <t>参考様式１（太陽光発電システム設置概要書）</t>
    <rPh sb="6" eb="9">
      <t>タイヨウコウ</t>
    </rPh>
    <rPh sb="9" eb="11">
      <t>ハツデン</t>
    </rPh>
    <rPh sb="15" eb="17">
      <t>セッチ</t>
    </rPh>
    <rPh sb="17" eb="20">
      <t>ガイヨウショ</t>
    </rPh>
    <phoneticPr fontId="5"/>
  </si>
  <si>
    <t>参考様式２</t>
  </si>
  <si>
    <t>（注１）税抜で費用明細書を作成すること。</t>
    <rPh sb="1" eb="2">
      <t>チュウ</t>
    </rPh>
    <rPh sb="4" eb="6">
      <t>ゼイヌキ</t>
    </rPh>
    <rPh sb="7" eb="9">
      <t>ヒヨウ</t>
    </rPh>
    <rPh sb="9" eb="12">
      <t>メイサイショ</t>
    </rPh>
    <rPh sb="13" eb="15">
      <t>サクセイ</t>
    </rPh>
    <phoneticPr fontId="9"/>
  </si>
  <si>
    <t>（注２）金額を種別ごとに分けていない場合は、按分等を行い調整すること。</t>
    <rPh sb="1" eb="2">
      <t>チュウ</t>
    </rPh>
    <rPh sb="4" eb="6">
      <t>キンガク</t>
    </rPh>
    <rPh sb="7" eb="9">
      <t>シュベツ</t>
    </rPh>
    <rPh sb="12" eb="13">
      <t>ワ</t>
    </rPh>
    <rPh sb="18" eb="20">
      <t>バアイ</t>
    </rPh>
    <rPh sb="22" eb="24">
      <t>アンブン</t>
    </rPh>
    <rPh sb="24" eb="25">
      <t>トウ</t>
    </rPh>
    <rPh sb="26" eb="27">
      <t>オコナ</t>
    </rPh>
    <rPh sb="28" eb="30">
      <t>チョウセイ</t>
    </rPh>
    <phoneticPr fontId="9"/>
  </si>
  <si>
    <t>種別</t>
    <rPh sb="0" eb="2">
      <t>シュベツ</t>
    </rPh>
    <phoneticPr fontId="4"/>
  </si>
  <si>
    <t>費目</t>
    <rPh sb="0" eb="2">
      <t>ヒモク</t>
    </rPh>
    <phoneticPr fontId="9"/>
  </si>
  <si>
    <t>単価（円）</t>
    <rPh sb="0" eb="2">
      <t>タンカ</t>
    </rPh>
    <rPh sb="3" eb="4">
      <t>エン</t>
    </rPh>
    <phoneticPr fontId="9"/>
  </si>
  <si>
    <t>金額(円）［税抜］</t>
    <phoneticPr fontId="5"/>
  </si>
  <si>
    <t>助成対象費計</t>
    <rPh sb="0" eb="2">
      <t>ジョセイ</t>
    </rPh>
    <rPh sb="2" eb="4">
      <t>タイショウ</t>
    </rPh>
    <rPh sb="4" eb="5">
      <t>ヒ</t>
    </rPh>
    <rPh sb="5" eb="6">
      <t>ケイ</t>
    </rPh>
    <phoneticPr fontId="9"/>
  </si>
  <si>
    <t>No</t>
    <phoneticPr fontId="4"/>
  </si>
  <si>
    <t>【データ収集装置】</t>
    <rPh sb="4" eb="6">
      <t>シュウシュウ</t>
    </rPh>
    <rPh sb="6" eb="8">
      <t>ソウチ</t>
    </rPh>
    <phoneticPr fontId="4"/>
  </si>
  <si>
    <t>電力量計</t>
    <phoneticPr fontId="4"/>
  </si>
  <si>
    <t>データ収集装置</t>
    <phoneticPr fontId="4"/>
  </si>
  <si>
    <t>申請住戸数</t>
    <rPh sb="0" eb="2">
      <t>シンセイ</t>
    </rPh>
    <rPh sb="2" eb="5">
      <t>ジュウコスウ</t>
    </rPh>
    <phoneticPr fontId="4"/>
  </si>
  <si>
    <t>【電力量計】</t>
    <phoneticPr fontId="4"/>
  </si>
  <si>
    <t>戸</t>
    <rPh sb="0" eb="1">
      <t>ト</t>
    </rPh>
    <phoneticPr fontId="4"/>
  </si>
  <si>
    <t>機器費</t>
    <rPh sb="0" eb="3">
      <t>キキヒ</t>
    </rPh>
    <phoneticPr fontId="4"/>
  </si>
  <si>
    <t>工事費</t>
    <rPh sb="0" eb="3">
      <t>コウジヒ</t>
    </rPh>
    <phoneticPr fontId="4"/>
  </si>
  <si>
    <t>記　</t>
    <rPh sb="0" eb="1">
      <t>キ</t>
    </rPh>
    <phoneticPr fontId="5"/>
  </si>
  <si>
    <t>東京都</t>
    <rPh sb="0" eb="3">
      <t>トウキョウト</t>
    </rPh>
    <phoneticPr fontId="5"/>
  </si>
  <si>
    <t>機器費一式</t>
    <rPh sb="0" eb="3">
      <t>キキヒ</t>
    </rPh>
    <rPh sb="3" eb="5">
      <t>イッシキ</t>
    </rPh>
    <phoneticPr fontId="5"/>
  </si>
  <si>
    <t>合計</t>
    <rPh sb="0" eb="2">
      <t>ゴウケイ</t>
    </rPh>
    <phoneticPr fontId="5"/>
  </si>
  <si>
    <t>助成対象経費合計　　　　　　　　　　　　　</t>
    <phoneticPr fontId="5"/>
  </si>
  <si>
    <t>公益財団法人　東京都環境公社　理事長</t>
  </si>
  <si>
    <t>（東京都地球温暖化防止活動推進センター）殿</t>
  </si>
  <si>
    <t>太陽光発電システムに関する領収金額の内訳について</t>
    <rPh sb="13" eb="15">
      <t>リョウシュウ</t>
    </rPh>
    <rPh sb="15" eb="17">
      <t>キンガク</t>
    </rPh>
    <phoneticPr fontId="5"/>
  </si>
  <si>
    <t>その他助成金
併給額</t>
    <rPh sb="2" eb="3">
      <t>タ</t>
    </rPh>
    <rPh sb="3" eb="6">
      <t>ジョセイキン</t>
    </rPh>
    <rPh sb="7" eb="10">
      <t>ヘイキュウガク</t>
    </rPh>
    <phoneticPr fontId="4"/>
  </si>
  <si>
    <t>４　内容の変更・理由　</t>
    <phoneticPr fontId="9"/>
  </si>
  <si>
    <t>申請棟数</t>
    <rPh sb="0" eb="2">
      <t>シンセイ</t>
    </rPh>
    <rPh sb="2" eb="4">
      <t>トウスウ</t>
    </rPh>
    <phoneticPr fontId="9"/>
  </si>
  <si>
    <t>申請住戸数</t>
    <rPh sb="0" eb="5">
      <t>シンセイジュウコスウ</t>
    </rPh>
    <phoneticPr fontId="4"/>
  </si>
  <si>
    <t>棟</t>
    <rPh sb="0" eb="1">
      <t>トウ</t>
    </rPh>
    <phoneticPr fontId="5"/>
  </si>
  <si>
    <t>太陽光発電システムの保証書若しくは出荷証明書</t>
    <rPh sb="0" eb="5">
      <t>タイヨウコウハツデン</t>
    </rPh>
    <rPh sb="10" eb="13">
      <t>ホショウショ</t>
    </rPh>
    <rPh sb="17" eb="22">
      <t>シュッカショウメイショ</t>
    </rPh>
    <phoneticPr fontId="4"/>
  </si>
  <si>
    <t>共同申請者の実在を証明するもの</t>
    <phoneticPr fontId="9"/>
  </si>
  <si>
    <t>見積書・契約書・領収書の契約者名・金額は同一であること。内訳の記載がない場合は併せて指定様式を提出すること。</t>
    <rPh sb="0" eb="3">
      <t>ミツモリショ</t>
    </rPh>
    <rPh sb="4" eb="7">
      <t>ケイヤクショ</t>
    </rPh>
    <rPh sb="8" eb="11">
      <t>リョウシュウショ</t>
    </rPh>
    <rPh sb="12" eb="15">
      <t>ケイヤクシャ</t>
    </rPh>
    <rPh sb="15" eb="16">
      <t>メイ</t>
    </rPh>
    <rPh sb="17" eb="19">
      <t>キンガク</t>
    </rPh>
    <rPh sb="20" eb="22">
      <t>ドウイツ</t>
    </rPh>
    <rPh sb="28" eb="30">
      <t>ウチワケ</t>
    </rPh>
    <rPh sb="31" eb="33">
      <t>キサイ</t>
    </rPh>
    <rPh sb="36" eb="38">
      <t>バアイ</t>
    </rPh>
    <rPh sb="39" eb="40">
      <t>アワ</t>
    </rPh>
    <rPh sb="42" eb="44">
      <t>シテイ</t>
    </rPh>
    <rPh sb="44" eb="46">
      <t>ヨウシキ</t>
    </rPh>
    <rPh sb="47" eb="49">
      <t>テイシュツ</t>
    </rPh>
    <phoneticPr fontId="4"/>
  </si>
  <si>
    <t>入居者との受電契約書、説明資料等</t>
    <rPh sb="0" eb="3">
      <t>ニュウキョシャ</t>
    </rPh>
    <rPh sb="5" eb="7">
      <t>ジュデン</t>
    </rPh>
    <rPh sb="7" eb="10">
      <t>ケイヤクショ</t>
    </rPh>
    <rPh sb="11" eb="13">
      <t>セツメイ</t>
    </rPh>
    <rPh sb="13" eb="15">
      <t>シリョウ</t>
    </rPh>
    <rPh sb="15" eb="16">
      <t>トウ</t>
    </rPh>
    <phoneticPr fontId="4"/>
  </si>
  <si>
    <t>完成電気系統図（単線結線図）</t>
    <rPh sb="0" eb="2">
      <t>カンセイ</t>
    </rPh>
    <rPh sb="2" eb="4">
      <t>デンキ</t>
    </rPh>
    <rPh sb="4" eb="6">
      <t>ケイトウ</t>
    </rPh>
    <rPh sb="6" eb="7">
      <t>ズ</t>
    </rPh>
    <rPh sb="8" eb="10">
      <t>タンセン</t>
    </rPh>
    <rPh sb="10" eb="13">
      <t>ケッセンズ</t>
    </rPh>
    <phoneticPr fontId="4"/>
  </si>
  <si>
    <t>完成配線ルート図</t>
    <rPh sb="0" eb="2">
      <t>カンセイ</t>
    </rPh>
    <rPh sb="2" eb="4">
      <t>ハイセン</t>
    </rPh>
    <rPh sb="7" eb="8">
      <t>ズ</t>
    </rPh>
    <phoneticPr fontId="4"/>
  </si>
  <si>
    <t>参考様式７</t>
    <rPh sb="0" eb="2">
      <t>サンコウ</t>
    </rPh>
    <rPh sb="2" eb="4">
      <t>ヨウシキ</t>
    </rPh>
    <phoneticPr fontId="9"/>
  </si>
  <si>
    <t>算定額</t>
    <phoneticPr fontId="4"/>
  </si>
  <si>
    <t>太陽光発電システムの設置費用</t>
    <phoneticPr fontId="4"/>
  </si>
  <si>
    <t>４　太陽光発電システム助成金額の算定</t>
    <phoneticPr fontId="4"/>
  </si>
  <si>
    <t>その他助成金併給額</t>
    <rPh sb="2" eb="3">
      <t>タ</t>
    </rPh>
    <rPh sb="3" eb="6">
      <t>ジョセイキン</t>
    </rPh>
    <rPh sb="6" eb="8">
      <t>ヘイキュウ</t>
    </rPh>
    <rPh sb="8" eb="9">
      <t>ガク</t>
    </rPh>
    <phoneticPr fontId="4"/>
  </si>
  <si>
    <t>（A)助成金交付申請予定額［税抜］</t>
    <rPh sb="3" eb="6">
      <t>ジョセイキン</t>
    </rPh>
    <rPh sb="6" eb="8">
      <t>コウフ</t>
    </rPh>
    <rPh sb="8" eb="10">
      <t>シンセイ</t>
    </rPh>
    <rPh sb="10" eb="12">
      <t>ヨテイ</t>
    </rPh>
    <rPh sb="12" eb="13">
      <t>ガク</t>
    </rPh>
    <phoneticPr fontId="4"/>
  </si>
  <si>
    <r>
      <t xml:space="preserve">太陽光発電システム助成金交付申請予定額
</t>
    </r>
    <r>
      <rPr>
        <sz val="10"/>
        <rFont val="ＭＳ 明朝"/>
        <family val="1"/>
        <charset val="128"/>
      </rPr>
      <t>（千円未満切り捨て）</t>
    </r>
    <rPh sb="0" eb="5">
      <t>タイヨウコウハツデン</t>
    </rPh>
    <rPh sb="9" eb="12">
      <t>ジョセイキン</t>
    </rPh>
    <rPh sb="12" eb="14">
      <t>コウフ</t>
    </rPh>
    <rPh sb="14" eb="16">
      <t>シンセイ</t>
    </rPh>
    <rPh sb="16" eb="18">
      <t>ヨテイ</t>
    </rPh>
    <rPh sb="18" eb="19">
      <t>ガク</t>
    </rPh>
    <rPh sb="19" eb="20">
      <t>テイガク</t>
    </rPh>
    <rPh sb="21" eb="26">
      <t>センエンミマンキ</t>
    </rPh>
    <rPh sb="27" eb="28">
      <t>ス</t>
    </rPh>
    <phoneticPr fontId="4"/>
  </si>
  <si>
    <t>区 市
町 村</t>
    <phoneticPr fontId="9"/>
  </si>
  <si>
    <t>円(税抜)</t>
    <rPh sb="0" eb="1">
      <t>エン</t>
    </rPh>
    <rPh sb="2" eb="4">
      <t>ゼイヌ</t>
    </rPh>
    <phoneticPr fontId="5"/>
  </si>
  <si>
    <t>太陽光発電システム
設置工事費用（内訳）</t>
    <rPh sb="0" eb="5">
      <t>タイヨウコウハツデン</t>
    </rPh>
    <rPh sb="10" eb="12">
      <t>セッチ</t>
    </rPh>
    <rPh sb="12" eb="14">
      <t>コウジ</t>
    </rPh>
    <rPh sb="14" eb="16">
      <t>ヒヨウ</t>
    </rPh>
    <rPh sb="17" eb="19">
      <t>ウチワケ</t>
    </rPh>
    <phoneticPr fontId="5"/>
  </si>
  <si>
    <t>※（A)助成金交付申請予定額を[助成金交付申請書」に転記してください。</t>
    <rPh sb="25" eb="26">
      <t>テイガク</t>
    </rPh>
    <phoneticPr fontId="5"/>
  </si>
  <si>
    <t>※（A)助成金交付申請予定額は[助成金交付申請書」に転記してください。</t>
    <rPh sb="25" eb="26">
      <t>テイガク</t>
    </rPh>
    <phoneticPr fontId="5"/>
  </si>
  <si>
    <t>様邸太陽光発電システム設置工事における領収額は、</t>
    <phoneticPr fontId="4"/>
  </si>
  <si>
    <t>年</t>
    <rPh sb="0" eb="1">
      <t>ネン</t>
    </rPh>
    <phoneticPr fontId="4"/>
  </si>
  <si>
    <t>月</t>
    <rPh sb="0" eb="1">
      <t>ガツ</t>
    </rPh>
    <phoneticPr fontId="4"/>
  </si>
  <si>
    <t>日</t>
    <rPh sb="0" eb="1">
      <t>ヒ</t>
    </rPh>
    <phoneticPr fontId="4"/>
  </si>
  <si>
    <t>付け領収書（領収書番号</t>
    <rPh sb="6" eb="9">
      <t>リョウシュウショ</t>
    </rPh>
    <rPh sb="9" eb="11">
      <t>バンゴウ</t>
    </rPh>
    <phoneticPr fontId="4"/>
  </si>
  <si>
    <t>なお、機器費一式・工事費一式には、太陽光発電システムの助成対象外となる経費は含まれていません。</t>
    <phoneticPr fontId="4"/>
  </si>
  <si>
    <t>設置場所住所</t>
    <rPh sb="0" eb="2">
      <t>セッチ</t>
    </rPh>
    <rPh sb="2" eb="6">
      <t>バショジュウショ</t>
    </rPh>
    <phoneticPr fontId="4"/>
  </si>
  <si>
    <t>内訳</t>
    <rPh sb="0" eb="2">
      <t>ウチワケ</t>
    </rPh>
    <phoneticPr fontId="4"/>
  </si>
  <si>
    <t>工事費一式</t>
    <phoneticPr fontId="5"/>
  </si>
  <si>
    <r>
      <t>架台設置に伴う防水工事費用</t>
    </r>
    <r>
      <rPr>
        <sz val="11"/>
        <color rgb="FFFF0000"/>
        <rFont val="ＭＳ Ｐゴシック"/>
        <family val="3"/>
        <charset val="128"/>
      </rPr>
      <t>（陸屋根上乗せ工事ありのみ入力）</t>
    </r>
    <rPh sb="0" eb="4">
      <t>カダイセッチ</t>
    </rPh>
    <rPh sb="5" eb="6">
      <t>トモナ</t>
    </rPh>
    <rPh sb="7" eb="11">
      <t>ボウスイコウジ</t>
    </rPh>
    <rPh sb="11" eb="13">
      <t>ヒヨウ</t>
    </rPh>
    <phoneticPr fontId="5"/>
  </si>
  <si>
    <r>
      <t>架台設置工事費用</t>
    </r>
    <r>
      <rPr>
        <sz val="11"/>
        <color rgb="FFFF0000"/>
        <rFont val="ＭＳ Ｐゴシック"/>
        <family val="3"/>
        <charset val="128"/>
      </rPr>
      <t>（陸屋根上乗せ工事ありのみ入力）</t>
    </r>
    <rPh sb="0" eb="4">
      <t>カダイセッチ</t>
    </rPh>
    <rPh sb="4" eb="6">
      <t>コウジ</t>
    </rPh>
    <rPh sb="6" eb="8">
      <t>ヒヨウ</t>
    </rPh>
    <rPh sb="9" eb="12">
      <t>リクヤネ</t>
    </rPh>
    <rPh sb="12" eb="14">
      <t>ウワノ</t>
    </rPh>
    <rPh sb="15" eb="17">
      <t>コウジ</t>
    </rPh>
    <rPh sb="21" eb="23">
      <t>ニュウリョク</t>
    </rPh>
    <phoneticPr fontId="5"/>
  </si>
  <si>
    <t>印</t>
    <rPh sb="0" eb="1">
      <t>イン</t>
    </rPh>
    <phoneticPr fontId="4"/>
  </si>
  <si>
    <t>住所</t>
    <rPh sb="0" eb="2">
      <t>ジュウショ</t>
    </rPh>
    <phoneticPr fontId="4"/>
  </si>
  <si>
    <t>会社名</t>
    <rPh sb="0" eb="3">
      <t>カイシャメイシャメイ</t>
    </rPh>
    <phoneticPr fontId="4"/>
  </si>
  <si>
    <t>領収内訳及び設置場所住所を下記のとおりであることを証明いたします。</t>
    <phoneticPr fontId="4"/>
  </si>
  <si>
    <t>　）のとおりですが、そのうち、助成対象経費となる</t>
    <phoneticPr fontId="4"/>
  </si>
  <si>
    <r>
      <t xml:space="preserve">キャッシュバックキャンペーン等金額
</t>
    </r>
    <r>
      <rPr>
        <sz val="11"/>
        <color rgb="FFFF0000"/>
        <rFont val="ＭＳ Ｐゴシック"/>
        <family val="3"/>
        <charset val="128"/>
      </rPr>
      <t>（キャッシュバック等がある場合のみ入力）</t>
    </r>
    <rPh sb="14" eb="15">
      <t>トウ</t>
    </rPh>
    <rPh sb="15" eb="17">
      <t>キンガク</t>
    </rPh>
    <phoneticPr fontId="5"/>
  </si>
  <si>
    <t>参考様式5（領収金額の内訳について）</t>
    <rPh sb="0" eb="4">
      <t>サンコウヨウシキ</t>
    </rPh>
    <phoneticPr fontId="4"/>
  </si>
  <si>
    <t>参考様式６（助成対象設備設置完了後の写真）</t>
    <phoneticPr fontId="5"/>
  </si>
  <si>
    <t>地球　三郎</t>
    <rPh sb="0" eb="2">
      <t>チキュウ</t>
    </rPh>
    <rPh sb="3" eb="5">
      <t>サブロウ</t>
    </rPh>
    <phoneticPr fontId="4"/>
  </si>
  <si>
    <t>YMM〇〇〇〇</t>
    <phoneticPr fontId="4"/>
  </si>
  <si>
    <t>建材一体型(屋根)</t>
  </si>
  <si>
    <t>実績報告</t>
  </si>
  <si>
    <t>クール・ネット開発設備　株式会社</t>
    <rPh sb="7" eb="9">
      <t>カイハツ</t>
    </rPh>
    <rPh sb="9" eb="11">
      <t>セツビ</t>
    </rPh>
    <rPh sb="12" eb="16">
      <t>カブシキガイシャ</t>
    </rPh>
    <phoneticPr fontId="4"/>
  </si>
  <si>
    <t>省エネエコロジー株式会社</t>
    <rPh sb="0" eb="1">
      <t>ショウ</t>
    </rPh>
    <rPh sb="8" eb="12">
      <t>カブシキガイシャ</t>
    </rPh>
    <phoneticPr fontId="4"/>
  </si>
  <si>
    <t>MMY〇〇〇</t>
    <phoneticPr fontId="4"/>
  </si>
  <si>
    <t>なし</t>
  </si>
  <si>
    <t>あり</t>
  </si>
  <si>
    <t>機器費</t>
  </si>
  <si>
    <t>工事費</t>
  </si>
  <si>
    <t>データ〇〇</t>
    <phoneticPr fontId="4"/>
  </si>
  <si>
    <t>設置費</t>
    <rPh sb="0" eb="3">
      <t>セッチヒ</t>
    </rPh>
    <phoneticPr fontId="4"/>
  </si>
  <si>
    <t>YMM</t>
    <phoneticPr fontId="4"/>
  </si>
  <si>
    <t>〇</t>
    <phoneticPr fontId="4"/>
  </si>
  <si>
    <t>江東区</t>
    <rPh sb="0" eb="3">
      <t>コウトウク</t>
    </rPh>
    <phoneticPr fontId="4"/>
  </si>
  <si>
    <t>海の杜2-4-76　海の杜マンション</t>
    <rPh sb="0" eb="1">
      <t>ウミ</t>
    </rPh>
    <rPh sb="2" eb="3">
      <t>モリ</t>
    </rPh>
    <rPh sb="10" eb="11">
      <t>ウミ</t>
    </rPh>
    <rPh sb="12" eb="13">
      <t>モリ</t>
    </rPh>
    <phoneticPr fontId="4"/>
  </si>
  <si>
    <r>
      <rPr>
        <b/>
        <sz val="11"/>
        <rFont val="ＭＳ ゴシック"/>
        <family val="3"/>
        <charset val="128"/>
      </rPr>
      <t>新築住宅</t>
    </r>
    <r>
      <rPr>
        <b/>
        <sz val="8"/>
        <rFont val="ＭＳ ゴシック"/>
        <family val="3"/>
        <charset val="128"/>
      </rPr>
      <t xml:space="preserve">（太陽光発電システムを住宅建築と同時に設置する場合）
</t>
    </r>
    <r>
      <rPr>
        <sz val="11"/>
        <rFont val="ＭＳ ゴシック"/>
        <family val="3"/>
        <charset val="128"/>
      </rPr>
      <t>又</t>
    </r>
    <r>
      <rPr>
        <sz val="11"/>
        <rFont val="ＭＳ 明朝"/>
        <family val="1"/>
        <charset val="128"/>
      </rPr>
      <t xml:space="preserve">は </t>
    </r>
    <r>
      <rPr>
        <b/>
        <sz val="11"/>
        <rFont val="ＭＳ ゴシック"/>
        <family val="3"/>
        <charset val="128"/>
      </rPr>
      <t>既存住宅</t>
    </r>
    <r>
      <rPr>
        <b/>
        <sz val="11"/>
        <rFont val="ＭＳ 明朝"/>
        <family val="1"/>
        <charset val="128"/>
      </rPr>
      <t xml:space="preserve"> </t>
    </r>
    <r>
      <rPr>
        <sz val="11"/>
        <rFont val="ＭＳ 明朝"/>
        <family val="1"/>
        <charset val="128"/>
      </rPr>
      <t>のいずれかをプルダウンより選択してください。</t>
    </r>
    <rPh sb="0" eb="4">
      <t>シンチクジュウタク</t>
    </rPh>
    <rPh sb="5" eb="8">
      <t>タイヨウコウ</t>
    </rPh>
    <rPh sb="8" eb="10">
      <t>ハツデン</t>
    </rPh>
    <rPh sb="15" eb="17">
      <t>ジュウタク</t>
    </rPh>
    <rPh sb="17" eb="19">
      <t>ケンチク</t>
    </rPh>
    <rPh sb="20" eb="22">
      <t>ドウジ</t>
    </rPh>
    <rPh sb="23" eb="25">
      <t>セッチ</t>
    </rPh>
    <rPh sb="27" eb="29">
      <t>バアイ</t>
    </rPh>
    <rPh sb="31" eb="32">
      <t>マタ</t>
    </rPh>
    <rPh sb="34" eb="38">
      <t>キゾンジュウタク</t>
    </rPh>
    <rPh sb="52" eb="54">
      <t>センタク</t>
    </rPh>
    <phoneticPr fontId="4"/>
  </si>
  <si>
    <t>新築住宅(住宅建築と同時に設置する場合)</t>
  </si>
  <si>
    <t>助成事業に係る工事請負契約書
又は売買契約書等</t>
    <rPh sb="0" eb="2">
      <t>ジョセイ</t>
    </rPh>
    <rPh sb="2" eb="4">
      <t>ジギョウ</t>
    </rPh>
    <rPh sb="5" eb="6">
      <t>カカワ</t>
    </rPh>
    <rPh sb="7" eb="9">
      <t>コウジ</t>
    </rPh>
    <rPh sb="9" eb="11">
      <t>ウケオイ</t>
    </rPh>
    <rPh sb="11" eb="14">
      <t>ケイヤクショ</t>
    </rPh>
    <phoneticPr fontId="9"/>
  </si>
  <si>
    <t>領収書内訳</t>
    <phoneticPr fontId="4"/>
  </si>
  <si>
    <t>領収書に内訳がない場合</t>
    <rPh sb="0" eb="3">
      <t>リョウシュウショ</t>
    </rPh>
    <rPh sb="4" eb="6">
      <t>ウチワケ</t>
    </rPh>
    <rPh sb="9" eb="11">
      <t>バアイ</t>
    </rPh>
    <phoneticPr fontId="4"/>
  </si>
  <si>
    <t>交付申請金額600000円</t>
    <rPh sb="0" eb="4">
      <t>コウフシンセイ</t>
    </rPh>
    <rPh sb="4" eb="6">
      <t>キンガク</t>
    </rPh>
    <rPh sb="12" eb="13">
      <t>エン</t>
    </rPh>
    <phoneticPr fontId="4"/>
  </si>
  <si>
    <t>交付申請予定額580000円</t>
    <rPh sb="13" eb="14">
      <t>エン</t>
    </rPh>
    <phoneticPr fontId="4"/>
  </si>
  <si>
    <t>機器の値下げ</t>
    <rPh sb="0" eb="2">
      <t>キキ</t>
    </rPh>
    <rPh sb="3" eb="5">
      <t>ネサ</t>
    </rPh>
    <phoneticPr fontId="4"/>
  </si>
  <si>
    <t>参考様式5</t>
    <phoneticPr fontId="4"/>
  </si>
  <si>
    <t>助成対象住宅の登記事項証明書</t>
    <rPh sb="0" eb="2">
      <t>ジョセイ</t>
    </rPh>
    <rPh sb="2" eb="4">
      <t>タイショウ</t>
    </rPh>
    <rPh sb="4" eb="6">
      <t>ジュウタク</t>
    </rPh>
    <rPh sb="7" eb="9">
      <t>トウキ</t>
    </rPh>
    <rPh sb="9" eb="11">
      <t>ジコウ</t>
    </rPh>
    <rPh sb="11" eb="14">
      <t>ショウメイショ</t>
    </rPh>
    <phoneticPr fontId="9"/>
  </si>
  <si>
    <t>〇〇クレジット</t>
    <phoneticPr fontId="4"/>
  </si>
  <si>
    <t>〇</t>
    <phoneticPr fontId="4"/>
  </si>
  <si>
    <t>XXX</t>
    <phoneticPr fontId="4"/>
  </si>
  <si>
    <t>XXXX</t>
    <phoneticPr fontId="4"/>
  </si>
  <si>
    <t>地球　三郎</t>
    <rPh sb="0" eb="2">
      <t>チキュウ</t>
    </rPh>
    <rPh sb="3" eb="5">
      <t>サブロウ</t>
    </rPh>
    <phoneticPr fontId="4"/>
  </si>
  <si>
    <t>東京都新宿区西新宿〇-●‐〇　新宿ビル　〇〇号室</t>
    <rPh sb="0" eb="3">
      <t>トウキョウト</t>
    </rPh>
    <rPh sb="3" eb="6">
      <t>シンジュクク</t>
    </rPh>
    <rPh sb="6" eb="9">
      <t>ニシシンジュク</t>
    </rPh>
    <rPh sb="15" eb="17">
      <t>シンジュク</t>
    </rPh>
    <rPh sb="22" eb="24">
      <t>ゴウシツ</t>
    </rPh>
    <phoneticPr fontId="4"/>
  </si>
  <si>
    <t>XXXXXXX</t>
    <phoneticPr fontId="4"/>
  </si>
  <si>
    <t>東京都品川区　省エネ町●‐〇</t>
    <rPh sb="0" eb="2">
      <t>トウキョウ</t>
    </rPh>
    <rPh sb="2" eb="3">
      <t>ト</t>
    </rPh>
    <rPh sb="3" eb="6">
      <t>シナガワク</t>
    </rPh>
    <rPh sb="7" eb="8">
      <t>ショウ</t>
    </rPh>
    <rPh sb="10" eb="11">
      <t>マチ</t>
    </rPh>
    <phoneticPr fontId="4"/>
  </si>
  <si>
    <t>宇宙を守る施工会社</t>
    <rPh sb="0" eb="2">
      <t>ウチュウ</t>
    </rPh>
    <rPh sb="3" eb="4">
      <t>マモ</t>
    </rPh>
    <rPh sb="5" eb="7">
      <t>セコウ</t>
    </rPh>
    <rPh sb="7" eb="9">
      <t>カイシャ</t>
    </rPh>
    <phoneticPr fontId="4"/>
  </si>
  <si>
    <t>低圧電力一括受電付帯設備の計算書</t>
  </si>
  <si>
    <t>低圧電力一括受電付帯設備の計算書</t>
    <rPh sb="8" eb="10">
      <t>フタイ</t>
    </rPh>
    <rPh sb="10" eb="12">
      <t>セツビ</t>
    </rPh>
    <rPh sb="13" eb="16">
      <t>ケイサンショ</t>
    </rPh>
    <phoneticPr fontId="4"/>
  </si>
  <si>
    <t>低圧電力一括受電付帯設備の施工証明書若しくは
出荷証明書</t>
    <rPh sb="13" eb="15">
      <t>セコウ</t>
    </rPh>
    <rPh sb="15" eb="18">
      <t>ショウメイショ</t>
    </rPh>
    <rPh sb="18" eb="19">
      <t>モ</t>
    </rPh>
    <rPh sb="23" eb="28">
      <t>シュッカショウメイショ</t>
    </rPh>
    <phoneticPr fontId="9"/>
  </si>
  <si>
    <t>低圧電力一括受電付帯設備</t>
    <rPh sb="8" eb="12">
      <t>フタイセツビ</t>
    </rPh>
    <phoneticPr fontId="5"/>
  </si>
  <si>
    <t>低圧電力一括受電付帯設備</t>
    <rPh sb="8" eb="10">
      <t>フタイ</t>
    </rPh>
    <rPh sb="10" eb="12">
      <t>セツビ</t>
    </rPh>
    <phoneticPr fontId="9"/>
  </si>
  <si>
    <t>参考様式２（低圧電力一括受電付帯設備の計算書）</t>
    <rPh sb="14" eb="16">
      <t>フタイ</t>
    </rPh>
    <rPh sb="16" eb="18">
      <t>セツビ</t>
    </rPh>
    <rPh sb="19" eb="22">
      <t>ケイサンショ</t>
    </rPh>
    <phoneticPr fontId="5"/>
  </si>
  <si>
    <t>低圧電力一括受電付帯設備
設置工事費用（内訳）</t>
    <rPh sb="8" eb="10">
      <t>フタイ</t>
    </rPh>
    <rPh sb="10" eb="12">
      <t>セツビ</t>
    </rPh>
    <rPh sb="13" eb="15">
      <t>セッチ</t>
    </rPh>
    <rPh sb="15" eb="17">
      <t>コウジ</t>
    </rPh>
    <rPh sb="17" eb="19">
      <t>ヒヨウ</t>
    </rPh>
    <rPh sb="20" eb="22">
      <t>ウチワケ</t>
    </rPh>
    <phoneticPr fontId="5"/>
  </si>
  <si>
    <t>【再エネ導入】交付申請　提出書類チェックリスト</t>
    <rPh sb="1" eb="2">
      <t>サイ</t>
    </rPh>
    <rPh sb="4" eb="6">
      <t>ドウニュウ</t>
    </rPh>
    <rPh sb="7" eb="11">
      <t>コウフシンセイ</t>
    </rPh>
    <rPh sb="12" eb="14">
      <t>テイシュツ</t>
    </rPh>
    <rPh sb="14" eb="16">
      <t>ショルイ</t>
    </rPh>
    <phoneticPr fontId="9"/>
  </si>
  <si>
    <t>【再エネ導入】実績報告　提出書類チェックリスト</t>
    <rPh sb="1" eb="2">
      <t>サイ</t>
    </rPh>
    <rPh sb="4" eb="6">
      <t>ドウニュウ</t>
    </rPh>
    <rPh sb="7" eb="11">
      <t>ジッセキホウコク</t>
    </rPh>
    <rPh sb="12" eb="14">
      <t>テイシュツ</t>
    </rPh>
    <rPh sb="14" eb="16">
      <t>ショルイ</t>
    </rPh>
    <phoneticPr fontId="9"/>
  </si>
  <si>
    <r>
      <rPr>
        <sz val="11"/>
        <color rgb="FFFF0000"/>
        <rFont val="ＭＳ Ｐ明朝"/>
        <family val="1"/>
        <charset val="128"/>
      </rPr>
      <t>以下のルールに沿っていれば様式は問いません。</t>
    </r>
    <r>
      <rPr>
        <sz val="11"/>
        <color theme="1"/>
        <rFont val="ＭＳ Ｐ明朝"/>
        <family val="1"/>
        <charset val="128"/>
      </rPr>
      <t xml:space="preserve">
・前面道路等から住宅の全景が確認できるように撮影してください。
・複数棟をまとめて申請する場合は棟ごとに撮影してください。
・写真の縦横比は変更しないこと。
・1枚に収まりきらない場合は複数枚に分かれても可。
・カラー印刷または、カラープリント写真であること。
・写真の大きさは、サービス判（Lサイズ127×90㎜）以上であること。
※日没後撮影等で建物の全景がはっきりと確認できない場合や居住用の住宅かどうかと確認できない場合は、再度撮影を依頼する可能性あり
</t>
    </r>
    <rPh sb="13" eb="15">
      <t>ヨウシキ</t>
    </rPh>
    <rPh sb="16" eb="17">
      <t>ト</t>
    </rPh>
    <phoneticPr fontId="5"/>
  </si>
  <si>
    <r>
      <rPr>
        <sz val="11"/>
        <color rgb="FFFF0000"/>
        <rFont val="ＭＳ Ｐ明朝"/>
        <family val="1"/>
        <charset val="128"/>
      </rPr>
      <t>以下のルールに沿っていれば様式は問いません。</t>
    </r>
    <r>
      <rPr>
        <sz val="11"/>
        <color theme="1"/>
        <rFont val="ＭＳ Ｐ明朝"/>
        <family val="1"/>
        <charset val="128"/>
      </rPr>
      <t xml:space="preserve">
・前面道路等から住宅の全景が確認できるように撮影してください。
・複数棟をまとめて申請する場合は棟ごとに撮影してください。
・写真の縦横比は変更しないこと。
・1枚に収まりきらない場合は複数枚に分かれても可。
・カラー印刷または、カラープリント写真であること。
・写真の大きさは、サービス判（Lサイズ127×90㎜）以上であること。
※日没後撮影等で建物の全景がはっきりと確認できない場合や居住用の住宅かどうかと確認できない場合は、再度撮影を依頼する可能性あり
</t>
    </r>
    <phoneticPr fontId="5"/>
  </si>
  <si>
    <r>
      <rPr>
        <b/>
        <sz val="11"/>
        <rFont val="ＭＳ 明朝"/>
        <family val="1"/>
        <charset val="128"/>
      </rPr>
      <t>架台の設置、PV出力最適化 装置の申請の有無について</t>
    </r>
    <r>
      <rPr>
        <sz val="11"/>
        <rFont val="ＭＳ 明朝"/>
        <family val="1"/>
        <charset val="128"/>
      </rPr>
      <t>、プルダウンより選択してください。</t>
    </r>
    <rPh sb="0" eb="2">
      <t>カダイ</t>
    </rPh>
    <rPh sb="3" eb="5">
      <t>セッチ</t>
    </rPh>
    <rPh sb="14" eb="16">
      <t>ソウチ</t>
    </rPh>
    <rPh sb="17" eb="19">
      <t>シンセイ</t>
    </rPh>
    <rPh sb="20" eb="22">
      <t>ユウム</t>
    </rPh>
    <rPh sb="34" eb="36">
      <t>センタク</t>
    </rPh>
    <phoneticPr fontId="4"/>
  </si>
  <si>
    <t>６か月以内に発行されたもの</t>
    <phoneticPr fontId="4"/>
  </si>
  <si>
    <t>共同申請者がいる場合
６か月以内に発行されたもの</t>
    <rPh sb="0" eb="2">
      <t>キョウドウ</t>
    </rPh>
    <rPh sb="2" eb="5">
      <t>シンセイシャ</t>
    </rPh>
    <rPh sb="8" eb="10">
      <t>バアイ</t>
    </rPh>
    <phoneticPr fontId="9"/>
  </si>
  <si>
    <t>不動産広告等</t>
    <phoneticPr fontId="4"/>
  </si>
  <si>
    <t>入居者がいない場合</t>
    <rPh sb="0" eb="3">
      <t>ニュウキョシャ</t>
    </rPh>
    <rPh sb="7" eb="9">
      <t>バアイ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</si>
</sst>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Red]\(0\)"/>
    <numFmt numFmtId="177" formatCode="#,##0_ ;[Red]\-#,##0\ "/>
    <numFmt numFmtId="178" formatCode="0;\-0;;@"/>
    <numFmt numFmtId="179" formatCode="#,##0.000_ ;[Red]\-#,##0.000\ "/>
    <numFmt numFmtId="180" formatCode="#,###&quot; 円&quot;"/>
    <numFmt numFmtId="181" formatCode="[DBNum3][$-411]#,##0"/>
    <numFmt numFmtId="182" formatCode="#,##0;[Red]#,##0"/>
    <numFmt numFmtId="183" formatCode="#,##0_);[Red]\(#,##0\)"/>
    <numFmt numFmtId="184" formatCode="[$-F800]dddd\,\ mmmm\ dd\,\ yyyy"/>
  </numFmts>
  <fonts count="69"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1"/>
      <color theme="1"/>
      <name val="ＭＳ Ｐ明朝"/>
      <family val="1"/>
      <charset val="128"/>
    </font>
    <font>
      <sz val="6"/>
      <name val="游ゴシック"/>
      <family val="2"/>
      <charset val="128"/>
      <scheme val="minor"/>
    </font>
    <font>
      <sz val="6"/>
      <name val="游ゴシック"/>
      <family val="3"/>
      <charset val="128"/>
      <scheme val="minor"/>
    </font>
    <font>
      <b/>
      <sz val="16"/>
      <name val="ＭＳ Ｐ明朝"/>
      <family val="1"/>
      <charset val="128"/>
    </font>
    <font>
      <sz val="9"/>
      <color rgb="FF000000"/>
      <name val="Meiryo UI"/>
      <family val="3"/>
      <charset val="128"/>
    </font>
    <font>
      <sz val="11"/>
      <color theme="1"/>
      <name val="游ゴシック"/>
      <family val="2"/>
      <scheme val="minor"/>
    </font>
    <font>
      <sz val="6"/>
      <name val="ＭＳ Ｐゴシック"/>
      <family val="3"/>
      <charset val="128"/>
    </font>
    <font>
      <sz val="11"/>
      <name val="ＭＳ Ｐ明朝"/>
      <family val="1"/>
      <charset val="128"/>
    </font>
    <font>
      <sz val="11"/>
      <name val="ＭＳ Ｐゴシック"/>
      <family val="3"/>
      <charset val="128"/>
    </font>
    <font>
      <b/>
      <sz val="14"/>
      <name val="ＭＳ Ｐ明朝"/>
      <family val="1"/>
      <charset val="128"/>
    </font>
    <font>
      <sz val="11"/>
      <color indexed="8"/>
      <name val="ＭＳ Ｐゴシック"/>
      <family val="3"/>
      <charset val="128"/>
    </font>
    <font>
      <u/>
      <sz val="11"/>
      <color indexed="12"/>
      <name val="ＭＳ Ｐゴシック"/>
      <family val="3"/>
      <charset val="128"/>
    </font>
    <font>
      <b/>
      <u/>
      <sz val="14"/>
      <color rgb="FFFF0000"/>
      <name val="ＭＳ Ｐ明朝"/>
      <family val="1"/>
      <charset val="128"/>
    </font>
    <font>
      <b/>
      <u/>
      <sz val="14"/>
      <name val="ＭＳ Ｐ明朝"/>
      <family val="1"/>
      <charset val="128"/>
    </font>
    <font>
      <b/>
      <sz val="11"/>
      <name val="ＭＳ Ｐ明朝"/>
      <family val="1"/>
      <charset val="128"/>
    </font>
    <font>
      <b/>
      <sz val="11"/>
      <color indexed="9"/>
      <name val="ＭＳ Ｐゴシック"/>
      <family val="3"/>
      <charset val="128"/>
    </font>
    <font>
      <sz val="11"/>
      <color indexed="8"/>
      <name val="ＭＳ Ｐ明朝"/>
      <family val="1"/>
      <charset val="128"/>
    </font>
    <font>
      <sz val="10"/>
      <color theme="1"/>
      <name val="ＭＳ Ｐ明朝"/>
      <family val="1"/>
      <charset val="128"/>
    </font>
    <font>
      <sz val="13"/>
      <name val="ＭＳ Ｐ明朝"/>
      <family val="1"/>
      <charset val="128"/>
    </font>
    <font>
      <sz val="11"/>
      <color rgb="FF000000"/>
      <name val="ＭＳ Ｐ明朝"/>
      <family val="1"/>
      <charset val="128"/>
    </font>
    <font>
      <sz val="12"/>
      <color theme="1"/>
      <name val="ＭＳ Ｐ明朝"/>
      <family val="1"/>
      <charset val="128"/>
    </font>
    <font>
      <sz val="12"/>
      <name val="ＭＳ Ｐ明朝"/>
      <family val="1"/>
      <charset val="128"/>
    </font>
    <font>
      <sz val="14"/>
      <name val="ＭＳ Ｐ明朝"/>
      <family val="1"/>
      <charset val="128"/>
    </font>
    <font>
      <b/>
      <sz val="11"/>
      <color theme="1"/>
      <name val="ＭＳ Ｐ明朝"/>
      <family val="1"/>
      <charset val="128"/>
    </font>
    <font>
      <sz val="13"/>
      <color rgb="FF000000"/>
      <name val="ＭＳ Ｐ明朝"/>
      <family val="1"/>
      <charset val="128"/>
    </font>
    <font>
      <u/>
      <sz val="11"/>
      <color rgb="FF000000"/>
      <name val="ＭＳ Ｐ明朝"/>
      <family val="1"/>
      <charset val="128"/>
    </font>
    <font>
      <b/>
      <sz val="12"/>
      <name val="ＭＳ Ｐ明朝"/>
      <family val="1"/>
      <charset val="128"/>
    </font>
    <font>
      <b/>
      <sz val="18"/>
      <color theme="0"/>
      <name val="游ゴシック"/>
      <family val="3"/>
      <charset val="128"/>
      <scheme val="minor"/>
    </font>
    <font>
      <sz val="18"/>
      <color theme="0"/>
      <name val="ＭＳ Ｐ明朝"/>
      <family val="1"/>
      <charset val="128"/>
    </font>
    <font>
      <sz val="18"/>
      <color theme="0"/>
      <name val="游ゴシック"/>
      <family val="3"/>
      <charset val="128"/>
      <scheme val="minor"/>
    </font>
    <font>
      <sz val="9"/>
      <color theme="4" tint="-0.249977111117893"/>
      <name val="ＭＳ Ｐ明朝"/>
      <family val="1"/>
      <charset val="128"/>
    </font>
    <font>
      <sz val="9"/>
      <color theme="4" tint="-0.249977111117893"/>
      <name val="ＭＳ Ｐゴシック"/>
      <family val="3"/>
      <charset val="128"/>
    </font>
    <font>
      <sz val="13"/>
      <name val="游ゴシック"/>
      <family val="3"/>
      <charset val="128"/>
      <scheme val="minor"/>
    </font>
    <font>
      <sz val="18"/>
      <name val="ＭＳ Ｐ明朝"/>
      <family val="1"/>
      <charset val="128"/>
    </font>
    <font>
      <b/>
      <sz val="16"/>
      <name val="ＭＳ Ｐゴシック"/>
      <family val="3"/>
      <charset val="128"/>
    </font>
    <font>
      <sz val="16"/>
      <name val="ＭＳ Ｐゴシック"/>
      <family val="3"/>
      <charset val="128"/>
    </font>
    <font>
      <sz val="10"/>
      <name val="ＭＳ Ｐ明朝"/>
      <family val="1"/>
      <charset val="128"/>
    </font>
    <font>
      <sz val="12"/>
      <name val="ＭＳ Ｐゴシック"/>
      <family val="3"/>
      <charset val="128"/>
    </font>
    <font>
      <sz val="13"/>
      <color rgb="FF0070C0"/>
      <name val="ＭＳ Ｐ明朝"/>
      <family val="1"/>
      <charset val="128"/>
    </font>
    <font>
      <sz val="11"/>
      <color rgb="FF3F3F76"/>
      <name val="游ゴシック"/>
      <family val="2"/>
      <charset val="128"/>
      <scheme val="minor"/>
    </font>
    <font>
      <sz val="11"/>
      <name val="ＭＳ 明朝"/>
      <family val="1"/>
      <charset val="128"/>
    </font>
    <font>
      <sz val="12"/>
      <name val="ＭＳ 明朝"/>
      <family val="1"/>
      <charset val="128"/>
    </font>
    <font>
      <sz val="14"/>
      <name val="ＭＳ 明朝"/>
      <family val="1"/>
      <charset val="128"/>
    </font>
    <font>
      <b/>
      <sz val="16"/>
      <color theme="0"/>
      <name val="ＭＳ Ｐゴシック"/>
      <family val="3"/>
      <charset val="128"/>
    </font>
    <font>
      <sz val="9"/>
      <name val="ＭＳ 明朝"/>
      <family val="1"/>
      <charset val="128"/>
    </font>
    <font>
      <b/>
      <sz val="11"/>
      <name val="ＭＳ ゴシック"/>
      <family val="3"/>
      <charset val="128"/>
    </font>
    <font>
      <b/>
      <sz val="11"/>
      <name val="ＭＳ 明朝"/>
      <family val="1"/>
      <charset val="128"/>
    </font>
    <font>
      <b/>
      <sz val="12"/>
      <name val="ＭＳ 明朝"/>
      <family val="1"/>
      <charset val="128"/>
    </font>
    <font>
      <sz val="10"/>
      <name val="ＭＳ 明朝"/>
      <family val="1"/>
      <charset val="128"/>
    </font>
    <font>
      <sz val="12"/>
      <color theme="0"/>
      <name val="ＭＳ Ｐ明朝"/>
      <family val="1"/>
      <charset val="128"/>
    </font>
    <font>
      <sz val="7"/>
      <name val="ＭＳ 明朝"/>
      <family val="1"/>
      <charset val="128"/>
    </font>
    <font>
      <b/>
      <sz val="16"/>
      <color indexed="9"/>
      <name val="ＭＳ Ｐゴシック"/>
      <family val="3"/>
      <charset val="128"/>
    </font>
    <font>
      <b/>
      <sz val="11"/>
      <color rgb="FF0070C0"/>
      <name val="ＭＳ Ｐゴシック"/>
      <family val="3"/>
      <charset val="128"/>
    </font>
    <font>
      <sz val="9"/>
      <name val="ＭＳ Ｐ明朝"/>
      <family val="1"/>
      <charset val="128"/>
    </font>
    <font>
      <b/>
      <sz val="10"/>
      <color rgb="FF0070C0"/>
      <name val="ＭＳ Ｐゴシック"/>
      <family val="3"/>
      <charset val="128"/>
    </font>
    <font>
      <sz val="11"/>
      <color theme="1"/>
      <name val="ＭＳ Ｐゴシック"/>
      <family val="3"/>
      <charset val="128"/>
    </font>
    <font>
      <sz val="11"/>
      <color rgb="FFFF0000"/>
      <name val="ＭＳ Ｐゴシック"/>
      <family val="3"/>
      <charset val="128"/>
    </font>
    <font>
      <b/>
      <sz val="12"/>
      <color theme="1"/>
      <name val="ＭＳ Ｐゴシック"/>
      <family val="3"/>
      <charset val="128"/>
    </font>
    <font>
      <sz val="11"/>
      <color rgb="FF0070C0"/>
      <name val="ＭＳ 明朝"/>
      <family val="1"/>
      <charset val="128"/>
    </font>
    <font>
      <b/>
      <sz val="8"/>
      <name val="ＭＳ ゴシック"/>
      <family val="3"/>
      <charset val="128"/>
    </font>
    <font>
      <sz val="11"/>
      <name val="ＭＳ ゴシック"/>
      <family val="3"/>
      <charset val="128"/>
    </font>
    <font>
      <sz val="11"/>
      <color theme="0"/>
      <name val="ＭＳ Ｐ明朝"/>
      <family val="1"/>
      <charset val="128"/>
    </font>
    <font>
      <sz val="12"/>
      <color rgb="FF0070C0"/>
      <name val="ＭＳ Ｐ明朝"/>
      <family val="1"/>
      <charset val="128"/>
    </font>
    <font>
      <sz val="11"/>
      <color rgb="FF0070C0"/>
      <name val="ＭＳ Ｐ明朝"/>
      <family val="1"/>
      <charset val="128"/>
    </font>
    <font>
      <u/>
      <sz val="11"/>
      <color rgb="FF0070C0"/>
      <name val="ＭＳ Ｐ明朝"/>
      <family val="1"/>
      <charset val="128"/>
    </font>
    <font>
      <sz val="11"/>
      <color rgb="FFFF0000"/>
      <name val="ＭＳ Ｐ明朝"/>
      <family val="1"/>
      <charset val="128"/>
    </font>
  </fonts>
  <fills count="15">
    <fill>
      <patternFill patternType="none"/>
    </fill>
    <fill>
      <patternFill patternType="gray125"/>
    </fill>
    <fill>
      <patternFill patternType="solid">
        <fgColor theme="0"/>
        <bgColor indexed="64"/>
      </patternFill>
    </fill>
    <fill>
      <patternFill patternType="solid">
        <fgColor rgb="FFC0C0C0"/>
        <bgColor indexed="64"/>
      </patternFill>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rgb="FFFFFF99"/>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CFF99"/>
        <bgColor indexed="64"/>
      </patternFill>
    </fill>
    <fill>
      <patternFill patternType="solid">
        <fgColor indexed="65"/>
        <bgColor indexed="64"/>
      </patternFill>
    </fill>
    <fill>
      <patternFill patternType="solid">
        <fgColor theme="9" tint="0.79998168889431442"/>
        <bgColor indexed="64"/>
      </patternFill>
    </fill>
    <fill>
      <patternFill patternType="solid">
        <fgColor theme="0" tint="-0.34998626667073579"/>
        <bgColor indexed="64"/>
      </patternFill>
    </fill>
  </fills>
  <borders count="9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theme="0"/>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thin">
        <color auto="1"/>
      </left>
      <right style="thin">
        <color auto="1"/>
      </right>
      <top style="thin">
        <color auto="1"/>
      </top>
      <bottom style="double">
        <color auto="1"/>
      </bottom>
      <diagonal/>
    </border>
    <border>
      <left style="thin">
        <color auto="1"/>
      </left>
      <right style="thin">
        <color auto="1"/>
      </right>
      <top style="double">
        <color auto="1"/>
      </top>
      <bottom style="thin">
        <color auto="1"/>
      </bottom>
      <diagonal/>
    </border>
    <border>
      <left style="thin">
        <color auto="1"/>
      </left>
      <right style="thin">
        <color auto="1"/>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auto="1"/>
      </right>
      <top style="thin">
        <color auto="1"/>
      </top>
      <bottom style="double">
        <color auto="1"/>
      </bottom>
      <diagonal/>
    </border>
    <border>
      <left style="thin">
        <color auto="1"/>
      </left>
      <right/>
      <top style="thin">
        <color auto="1"/>
      </top>
      <bottom style="double">
        <color auto="1"/>
      </bottom>
      <diagonal/>
    </border>
    <border>
      <left/>
      <right/>
      <top style="thin">
        <color auto="1"/>
      </top>
      <bottom style="double">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dotted">
        <color auto="1"/>
      </top>
      <bottom/>
      <diagonal/>
    </border>
    <border>
      <left style="thin">
        <color auto="1"/>
      </left>
      <right style="thin">
        <color auto="1"/>
      </right>
      <top style="dotted">
        <color auto="1"/>
      </top>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style="thin">
        <color auto="1"/>
      </left>
      <right style="thin">
        <color auto="1"/>
      </right>
      <top style="dotted">
        <color auto="1"/>
      </top>
      <bottom style="dotted">
        <color auto="1"/>
      </bottom>
      <diagonal/>
    </border>
    <border>
      <left/>
      <right style="thin">
        <color auto="1"/>
      </right>
      <top style="dotted">
        <color auto="1"/>
      </top>
      <bottom style="dotted">
        <color auto="1"/>
      </bottom>
      <diagonal/>
    </border>
    <border>
      <left style="thin">
        <color indexed="64"/>
      </left>
      <right/>
      <top style="double">
        <color auto="1"/>
      </top>
      <bottom style="thin">
        <color indexed="64"/>
      </bottom>
      <diagonal/>
    </border>
    <border>
      <left/>
      <right/>
      <top style="double">
        <color auto="1"/>
      </top>
      <bottom style="thin">
        <color indexed="64"/>
      </bottom>
      <diagonal/>
    </border>
    <border>
      <left/>
      <right style="thin">
        <color indexed="64"/>
      </right>
      <top style="double">
        <color auto="1"/>
      </top>
      <bottom style="thin">
        <color indexed="64"/>
      </bottom>
      <diagonal/>
    </border>
    <border>
      <left/>
      <right/>
      <top style="hair">
        <color indexed="64"/>
      </top>
      <bottom/>
      <diagonal/>
    </border>
    <border>
      <left/>
      <right style="thin">
        <color indexed="64"/>
      </right>
      <top style="hair">
        <color indexed="64"/>
      </top>
      <bottom/>
      <diagonal/>
    </border>
    <border>
      <left/>
      <right/>
      <top style="dotted">
        <color auto="1"/>
      </top>
      <bottom style="medium">
        <color indexed="64"/>
      </bottom>
      <diagonal/>
    </border>
    <border>
      <left/>
      <right style="thin">
        <color auto="1"/>
      </right>
      <top style="dotted">
        <color auto="1"/>
      </top>
      <bottom style="medium">
        <color indexed="64"/>
      </bottom>
      <diagonal/>
    </border>
    <border>
      <left style="thin">
        <color auto="1"/>
      </left>
      <right/>
      <top style="dotted">
        <color auto="1"/>
      </top>
      <bottom/>
      <diagonal/>
    </border>
    <border>
      <left/>
      <right/>
      <top style="dotted">
        <color auto="1"/>
      </top>
      <bottom/>
      <diagonal/>
    </border>
    <border diagonalDown="1">
      <left style="thin">
        <color auto="1"/>
      </left>
      <right/>
      <top style="dotted">
        <color auto="1"/>
      </top>
      <bottom style="dotted">
        <color auto="1"/>
      </bottom>
      <diagonal style="thin">
        <color auto="1"/>
      </diagonal>
    </border>
    <border diagonalDown="1">
      <left/>
      <right/>
      <top style="dotted">
        <color auto="1"/>
      </top>
      <bottom style="dotted">
        <color auto="1"/>
      </bottom>
      <diagonal style="thin">
        <color auto="1"/>
      </diagonal>
    </border>
    <border diagonalDown="1">
      <left/>
      <right style="thin">
        <color auto="1"/>
      </right>
      <top style="dotted">
        <color auto="1"/>
      </top>
      <bottom style="dotted">
        <color auto="1"/>
      </bottom>
      <diagonal style="thin">
        <color auto="1"/>
      </diagonal>
    </border>
    <border>
      <left style="thin">
        <color auto="1"/>
      </left>
      <right/>
      <top style="dotted">
        <color auto="1"/>
      </top>
      <bottom style="medium">
        <color indexed="64"/>
      </bottom>
      <diagonal/>
    </border>
    <border diagonalDown="1">
      <left/>
      <right/>
      <top style="dotted">
        <color auto="1"/>
      </top>
      <bottom style="medium">
        <color indexed="64"/>
      </bottom>
      <diagonal style="thin">
        <color indexed="64"/>
      </diagonal>
    </border>
    <border diagonalDown="1">
      <left/>
      <right style="thin">
        <color auto="1"/>
      </right>
      <top style="dotted">
        <color auto="1"/>
      </top>
      <bottom style="medium">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auto="1"/>
      </left>
      <right/>
      <top style="dotted">
        <color indexed="64"/>
      </top>
      <bottom style="medium">
        <color indexed="64"/>
      </bottom>
      <diagonal style="thin">
        <color auto="1"/>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s>
  <cellStyleXfs count="20">
    <xf numFmtId="0" fontId="0" fillId="0" borderId="0">
      <alignment vertical="center"/>
    </xf>
    <xf numFmtId="0" fontId="2" fillId="0" borderId="0">
      <alignment vertical="center"/>
    </xf>
    <xf numFmtId="0" fontId="1" fillId="0" borderId="0">
      <alignment vertical="center"/>
    </xf>
    <xf numFmtId="0" fontId="11" fillId="0" borderId="0"/>
    <xf numFmtId="9" fontId="8" fillId="0" borderId="0" applyFon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top"/>
      <protection locked="0"/>
    </xf>
    <xf numFmtId="38" fontId="13" fillId="0" borderId="0" applyFont="0" applyFill="0" applyBorder="0" applyAlignment="0" applyProtection="0">
      <alignment vertical="center"/>
    </xf>
    <xf numFmtId="0" fontId="11" fillId="0" borderId="0">
      <alignment vertical="center"/>
    </xf>
    <xf numFmtId="0" fontId="1" fillId="0" borderId="0">
      <alignment vertical="center"/>
    </xf>
    <xf numFmtId="0" fontId="1" fillId="0" borderId="0">
      <alignment vertical="center"/>
    </xf>
    <xf numFmtId="0" fontId="2" fillId="0" borderId="0">
      <alignment vertical="center"/>
    </xf>
    <xf numFmtId="0" fontId="11" fillId="0" borderId="0">
      <alignment vertical="center"/>
    </xf>
    <xf numFmtId="38" fontId="1" fillId="0" borderId="0" applyFont="0" applyFill="0" applyBorder="0" applyAlignment="0" applyProtection="0">
      <alignment vertical="center"/>
    </xf>
    <xf numFmtId="0" fontId="2" fillId="0" borderId="0"/>
    <xf numFmtId="0" fontId="2" fillId="0" borderId="0">
      <alignment vertical="center"/>
    </xf>
    <xf numFmtId="0" fontId="1" fillId="0" borderId="0">
      <alignment vertical="center"/>
    </xf>
    <xf numFmtId="38" fontId="2" fillId="0" borderId="0" applyFont="0" applyFill="0" applyBorder="0" applyAlignment="0" applyProtection="0">
      <alignment vertical="center"/>
    </xf>
    <xf numFmtId="0" fontId="8" fillId="0" borderId="0"/>
    <xf numFmtId="38" fontId="8" fillId="0" borderId="0" applyFont="0" applyFill="0" applyBorder="0" applyAlignment="0" applyProtection="0">
      <alignment vertical="center"/>
    </xf>
  </cellStyleXfs>
  <cellXfs count="629">
    <xf numFmtId="0" fontId="0" fillId="0" borderId="0" xfId="0">
      <alignment vertical="center"/>
    </xf>
    <xf numFmtId="0" fontId="3" fillId="0" borderId="0" xfId="1" applyFont="1">
      <alignment vertical="center"/>
    </xf>
    <xf numFmtId="0" fontId="2" fillId="0" borderId="0" xfId="1">
      <alignment vertical="center"/>
    </xf>
    <xf numFmtId="0" fontId="6" fillId="0" borderId="0" xfId="2" applyFont="1">
      <alignment vertical="center"/>
    </xf>
    <xf numFmtId="0" fontId="3" fillId="0" borderId="5" xfId="1" applyFont="1" applyBorder="1">
      <alignment vertical="center"/>
    </xf>
    <xf numFmtId="0" fontId="3" fillId="0" borderId="6" xfId="1" applyFont="1" applyBorder="1">
      <alignment vertical="center"/>
    </xf>
    <xf numFmtId="0" fontId="3" fillId="0" borderId="7" xfId="1" applyFont="1" applyBorder="1">
      <alignment vertical="center"/>
    </xf>
    <xf numFmtId="0" fontId="3" fillId="0" borderId="8" xfId="1" applyFont="1" applyBorder="1">
      <alignment vertical="center"/>
    </xf>
    <xf numFmtId="0" fontId="3" fillId="0" borderId="9" xfId="1" applyFont="1" applyBorder="1">
      <alignment vertical="center"/>
    </xf>
    <xf numFmtId="0" fontId="2" fillId="0" borderId="8" xfId="1" applyBorder="1">
      <alignment vertical="center"/>
    </xf>
    <xf numFmtId="0" fontId="2" fillId="0" borderId="9" xfId="1" applyBorder="1">
      <alignment vertical="center"/>
    </xf>
    <xf numFmtId="0" fontId="3" fillId="0" borderId="0" xfId="1" applyFont="1" applyAlignment="1">
      <alignment horizontal="right" vertical="center"/>
    </xf>
    <xf numFmtId="0" fontId="3" fillId="0" borderId="18" xfId="1" applyFont="1" applyBorder="1">
      <alignment vertical="center"/>
    </xf>
    <xf numFmtId="0" fontId="3" fillId="0" borderId="4" xfId="1" applyFont="1" applyBorder="1">
      <alignment vertical="center"/>
    </xf>
    <xf numFmtId="0" fontId="3" fillId="0" borderId="19" xfId="1" applyFont="1" applyBorder="1">
      <alignment vertical="center"/>
    </xf>
    <xf numFmtId="0" fontId="3" fillId="0" borderId="0" xfId="2" applyFont="1">
      <alignment vertical="center"/>
    </xf>
    <xf numFmtId="0" fontId="10" fillId="2" borderId="0" xfId="1" applyFont="1" applyFill="1" applyProtection="1">
      <alignment vertical="center"/>
      <protection hidden="1"/>
    </xf>
    <xf numFmtId="0" fontId="10" fillId="0" borderId="0" xfId="1" applyFont="1" applyProtection="1">
      <alignment vertical="center"/>
      <protection hidden="1"/>
    </xf>
    <xf numFmtId="0" fontId="10" fillId="4" borderId="0" xfId="1" applyFont="1" applyFill="1" applyProtection="1">
      <alignment vertical="center"/>
      <protection hidden="1"/>
    </xf>
    <xf numFmtId="0" fontId="10" fillId="0" borderId="0" xfId="1" applyFont="1" applyAlignment="1" applyProtection="1">
      <alignment horizontal="right" vertical="center"/>
      <protection hidden="1"/>
    </xf>
    <xf numFmtId="0" fontId="10" fillId="4" borderId="0" xfId="1" applyFont="1" applyFill="1" applyAlignment="1" applyProtection="1">
      <alignment horizontal="right" vertical="center"/>
      <protection hidden="1"/>
    </xf>
    <xf numFmtId="0" fontId="10" fillId="0" borderId="0" xfId="3" applyFont="1" applyAlignment="1" applyProtection="1">
      <alignment vertical="center" wrapText="1"/>
      <protection hidden="1"/>
    </xf>
    <xf numFmtId="0" fontId="17" fillId="0" borderId="0" xfId="1" applyFont="1" applyAlignment="1" applyProtection="1">
      <alignment horizontal="left" vertical="center" wrapText="1"/>
      <protection hidden="1"/>
    </xf>
    <xf numFmtId="0" fontId="17" fillId="0" borderId="0" xfId="1" applyFont="1" applyAlignment="1" applyProtection="1">
      <alignment horizontal="center" vertical="center"/>
      <protection hidden="1"/>
    </xf>
    <xf numFmtId="0" fontId="17" fillId="6" borderId="20" xfId="1" applyFont="1" applyFill="1" applyBorder="1" applyAlignment="1" applyProtection="1">
      <alignment horizontal="center" vertical="center"/>
      <protection hidden="1"/>
    </xf>
    <xf numFmtId="49" fontId="10" fillId="0" borderId="44" xfId="1" applyNumberFormat="1" applyFont="1" applyBorder="1" applyAlignment="1" applyProtection="1">
      <alignment horizontal="center" vertical="center"/>
      <protection locked="0"/>
    </xf>
    <xf numFmtId="0" fontId="17" fillId="3" borderId="42" xfId="1" applyFont="1" applyFill="1" applyBorder="1" applyAlignment="1" applyProtection="1">
      <alignment horizontal="center" vertical="center"/>
      <protection hidden="1"/>
    </xf>
    <xf numFmtId="49" fontId="10" fillId="0" borderId="42" xfId="1" applyNumberFormat="1" applyFont="1" applyBorder="1" applyAlignment="1" applyProtection="1">
      <alignment horizontal="center" vertical="center"/>
      <protection locked="0"/>
    </xf>
    <xf numFmtId="49" fontId="10" fillId="0" borderId="0" xfId="1" applyNumberFormat="1" applyFont="1" applyProtection="1">
      <alignment vertical="center"/>
      <protection locked="0"/>
    </xf>
    <xf numFmtId="0" fontId="17" fillId="6" borderId="21" xfId="1" applyFont="1" applyFill="1" applyBorder="1" applyAlignment="1" applyProtection="1">
      <alignment horizontal="center" vertical="center"/>
      <protection hidden="1"/>
    </xf>
    <xf numFmtId="0" fontId="10" fillId="6" borderId="38" xfId="1" applyFont="1" applyFill="1" applyBorder="1" applyAlignment="1" applyProtection="1">
      <alignment horizontal="center" vertical="center"/>
      <protection hidden="1"/>
    </xf>
    <xf numFmtId="0" fontId="10" fillId="6" borderId="39" xfId="1" applyFont="1" applyFill="1" applyBorder="1" applyAlignment="1" applyProtection="1">
      <alignment horizontal="center" vertical="center"/>
      <protection hidden="1"/>
    </xf>
    <xf numFmtId="0" fontId="10" fillId="6" borderId="39" xfId="1" applyFont="1" applyFill="1" applyBorder="1" applyAlignment="1" applyProtection="1">
      <alignment horizontal="center" vertical="center" wrapText="1"/>
      <protection hidden="1"/>
    </xf>
    <xf numFmtId="0" fontId="10" fillId="6" borderId="40" xfId="1" applyFont="1" applyFill="1" applyBorder="1" applyAlignment="1" applyProtection="1">
      <alignment horizontal="center" vertical="center" shrinkToFit="1"/>
      <protection hidden="1"/>
    </xf>
    <xf numFmtId="0" fontId="10" fillId="0" borderId="23" xfId="5" applyFont="1" applyBorder="1" applyAlignment="1" applyProtection="1">
      <alignment horizontal="center" vertical="center"/>
      <protection hidden="1"/>
    </xf>
    <xf numFmtId="0" fontId="10" fillId="0" borderId="15" xfId="6" applyFont="1" applyFill="1" applyBorder="1" applyAlignment="1" applyProtection="1">
      <alignment horizontal="left" vertical="center" wrapText="1"/>
      <protection hidden="1"/>
    </xf>
    <xf numFmtId="0" fontId="10" fillId="0" borderId="24" xfId="6" applyFont="1" applyFill="1" applyBorder="1" applyAlignment="1" applyProtection="1">
      <alignment horizontal="center" vertical="center" wrapText="1"/>
      <protection hidden="1"/>
    </xf>
    <xf numFmtId="0" fontId="10" fillId="0" borderId="15" xfId="5" applyFont="1" applyBorder="1" applyAlignment="1" applyProtection="1">
      <alignment horizontal="center" vertical="center"/>
      <protection hidden="1"/>
    </xf>
    <xf numFmtId="0" fontId="10" fillId="0" borderId="26" xfId="5" applyFont="1" applyBorder="1" applyAlignment="1" applyProtection="1">
      <alignment horizontal="center" vertical="center"/>
      <protection hidden="1"/>
    </xf>
    <xf numFmtId="0" fontId="10" fillId="0" borderId="27" xfId="5" applyFont="1" applyBorder="1" applyAlignment="1" applyProtection="1">
      <alignment horizontal="center" vertical="center" wrapText="1"/>
      <protection hidden="1"/>
    </xf>
    <xf numFmtId="0" fontId="10" fillId="0" borderId="28" xfId="3" applyFont="1" applyBorder="1" applyAlignment="1" applyProtection="1">
      <alignment vertical="center"/>
      <protection hidden="1"/>
    </xf>
    <xf numFmtId="0" fontId="10" fillId="0" borderId="28" xfId="5" applyFont="1" applyBorder="1" applyAlignment="1" applyProtection="1">
      <alignment horizontal="center" vertical="center" wrapText="1"/>
      <protection hidden="1"/>
    </xf>
    <xf numFmtId="0" fontId="10" fillId="0" borderId="28" xfId="5" applyFont="1" applyBorder="1" applyAlignment="1" applyProtection="1">
      <alignment horizontal="center" vertical="center"/>
      <protection hidden="1"/>
    </xf>
    <xf numFmtId="0" fontId="10" fillId="0" borderId="28" xfId="5" applyFont="1" applyBorder="1" applyProtection="1">
      <alignment vertical="center"/>
      <protection hidden="1"/>
    </xf>
    <xf numFmtId="0" fontId="10" fillId="0" borderId="28" xfId="3" applyFont="1" applyBorder="1" applyAlignment="1" applyProtection="1">
      <alignment vertical="center" wrapText="1"/>
      <protection hidden="1"/>
    </xf>
    <xf numFmtId="0" fontId="10" fillId="0" borderId="27" xfId="3" applyFont="1" applyBorder="1" applyAlignment="1" applyProtection="1">
      <alignment horizontal="center" vertical="center" wrapText="1"/>
      <protection hidden="1"/>
    </xf>
    <xf numFmtId="0" fontId="10" fillId="0" borderId="27" xfId="6" applyFont="1" applyFill="1" applyBorder="1" applyAlignment="1" applyProtection="1">
      <alignment horizontal="center" vertical="center" wrapText="1"/>
      <protection hidden="1"/>
    </xf>
    <xf numFmtId="0" fontId="10" fillId="0" borderId="28" xfId="6" applyFont="1" applyFill="1" applyBorder="1" applyAlignment="1" applyProtection="1">
      <alignment horizontal="left" vertical="center" wrapText="1"/>
      <protection hidden="1"/>
    </xf>
    <xf numFmtId="0" fontId="10" fillId="0" borderId="27" xfId="5" applyFont="1" applyBorder="1" applyAlignment="1" applyProtection="1">
      <alignment horizontal="center" vertical="center"/>
      <protection hidden="1"/>
    </xf>
    <xf numFmtId="0" fontId="10" fillId="0" borderId="15" xfId="5" applyFont="1" applyBorder="1" applyAlignment="1" applyProtection="1">
      <alignment horizontal="center" vertical="center" wrapText="1"/>
      <protection hidden="1"/>
    </xf>
    <xf numFmtId="0" fontId="10" fillId="0" borderId="27" xfId="3" applyFont="1" applyBorder="1" applyAlignment="1" applyProtection="1">
      <alignment vertical="center" wrapText="1"/>
      <protection hidden="1"/>
    </xf>
    <xf numFmtId="0" fontId="10" fillId="0" borderId="22" xfId="5" applyFont="1" applyBorder="1" applyAlignment="1" applyProtection="1">
      <alignment horizontal="center" vertical="center"/>
      <protection hidden="1"/>
    </xf>
    <xf numFmtId="0" fontId="10" fillId="0" borderId="22" xfId="3" applyFont="1" applyBorder="1" applyAlignment="1" applyProtection="1">
      <alignment vertical="center"/>
      <protection hidden="1"/>
    </xf>
    <xf numFmtId="0" fontId="10" fillId="0" borderId="22" xfId="6" applyFont="1" applyFill="1" applyBorder="1" applyAlignment="1" applyProtection="1">
      <alignment horizontal="center" vertical="center" wrapText="1"/>
      <protection hidden="1"/>
    </xf>
    <xf numFmtId="0" fontId="10" fillId="0" borderId="22" xfId="5" applyFont="1" applyBorder="1" applyAlignment="1" applyProtection="1">
      <alignment horizontal="center" vertical="center" wrapText="1"/>
      <protection hidden="1"/>
    </xf>
    <xf numFmtId="0" fontId="17" fillId="0" borderId="0" xfId="1" applyFont="1" applyProtection="1">
      <alignment vertical="center"/>
      <protection hidden="1"/>
    </xf>
    <xf numFmtId="0" fontId="17" fillId="0" borderId="4" xfId="1" applyFont="1" applyBorder="1" applyProtection="1">
      <alignment vertical="center"/>
      <protection hidden="1"/>
    </xf>
    <xf numFmtId="0" fontId="10" fillId="6" borderId="39" xfId="1" applyFont="1" applyFill="1" applyBorder="1" applyAlignment="1" applyProtection="1">
      <alignment horizontal="center" vertical="center" wrapText="1" shrinkToFit="1"/>
      <protection hidden="1"/>
    </xf>
    <xf numFmtId="0" fontId="10" fillId="6" borderId="43" xfId="1" applyFont="1" applyFill="1" applyBorder="1" applyAlignment="1" applyProtection="1">
      <alignment horizontal="center" vertical="center" wrapText="1"/>
      <protection hidden="1"/>
    </xf>
    <xf numFmtId="0" fontId="19" fillId="0" borderId="24" xfId="3" applyFont="1" applyBorder="1" applyAlignment="1" applyProtection="1">
      <alignment horizontal="center" vertical="center" wrapText="1"/>
      <protection hidden="1"/>
    </xf>
    <xf numFmtId="0" fontId="19" fillId="0" borderId="15" xfId="6" applyFont="1" applyFill="1" applyBorder="1" applyAlignment="1" applyProtection="1">
      <alignment horizontal="left" vertical="center" wrapText="1"/>
      <protection hidden="1"/>
    </xf>
    <xf numFmtId="0" fontId="19" fillId="0" borderId="17" xfId="6" applyFont="1" applyFill="1" applyBorder="1" applyAlignment="1" applyProtection="1">
      <alignment horizontal="right" vertical="center"/>
      <protection hidden="1"/>
    </xf>
    <xf numFmtId="0" fontId="19" fillId="0" borderId="24" xfId="5" applyFont="1" applyBorder="1" applyAlignment="1" applyProtection="1">
      <alignment horizontal="center" vertical="center" wrapText="1"/>
      <protection hidden="1"/>
    </xf>
    <xf numFmtId="0" fontId="10" fillId="0" borderId="24" xfId="5" applyFont="1" applyBorder="1" applyAlignment="1" applyProtection="1">
      <alignment horizontal="center" vertical="center"/>
      <protection hidden="1"/>
    </xf>
    <xf numFmtId="0" fontId="10" fillId="0" borderId="25" xfId="5" applyFont="1" applyBorder="1" applyAlignment="1" applyProtection="1">
      <alignment horizontal="center" vertical="center"/>
      <protection locked="0"/>
    </xf>
    <xf numFmtId="0" fontId="10" fillId="0" borderId="27" xfId="5" applyFont="1" applyBorder="1" applyAlignment="1" applyProtection="1">
      <alignment horizontal="center" vertical="center" wrapText="1" shrinkToFit="1"/>
      <protection hidden="1"/>
    </xf>
    <xf numFmtId="0" fontId="10" fillId="0" borderId="29" xfId="5" applyFont="1" applyBorder="1" applyAlignment="1" applyProtection="1">
      <alignment horizontal="right" vertical="center"/>
      <protection hidden="1"/>
    </xf>
    <xf numFmtId="0" fontId="10" fillId="0" borderId="30" xfId="5" applyFont="1" applyBorder="1" applyAlignment="1" applyProtection="1">
      <alignment horizontal="center" vertical="center"/>
      <protection locked="0"/>
    </xf>
    <xf numFmtId="0" fontId="19" fillId="0" borderId="28" xfId="5" applyFont="1" applyBorder="1" applyAlignment="1" applyProtection="1">
      <alignment horizontal="center" vertical="center" wrapText="1"/>
      <protection hidden="1"/>
    </xf>
    <xf numFmtId="0" fontId="10" fillId="0" borderId="29" xfId="3" applyFont="1" applyBorder="1" applyAlignment="1" applyProtection="1">
      <alignment horizontal="right" vertical="center"/>
      <protection hidden="1"/>
    </xf>
    <xf numFmtId="0" fontId="10" fillId="0" borderId="27" xfId="3" applyFont="1" applyBorder="1" applyAlignment="1" applyProtection="1">
      <alignment horizontal="center" vertical="center"/>
      <protection hidden="1"/>
    </xf>
    <xf numFmtId="0" fontId="19" fillId="0" borderId="28" xfId="5" applyFont="1" applyBorder="1" applyAlignment="1" applyProtection="1">
      <alignment horizontal="center" vertical="center"/>
      <protection hidden="1"/>
    </xf>
    <xf numFmtId="0" fontId="10" fillId="0" borderId="29" xfId="6" applyFont="1" applyFill="1" applyBorder="1" applyAlignment="1" applyProtection="1">
      <alignment horizontal="right" vertical="center" wrapText="1"/>
      <protection hidden="1"/>
    </xf>
    <xf numFmtId="0" fontId="19" fillId="0" borderId="27" xfId="3" applyFont="1" applyBorder="1" applyAlignment="1" applyProtection="1">
      <alignment horizontal="center" vertical="center" wrapText="1"/>
      <protection hidden="1"/>
    </xf>
    <xf numFmtId="0" fontId="19" fillId="0" borderId="28" xfId="6" applyFont="1" applyFill="1" applyBorder="1" applyAlignment="1" applyProtection="1">
      <alignment horizontal="left" vertical="center" wrapText="1"/>
      <protection hidden="1"/>
    </xf>
    <xf numFmtId="0" fontId="19" fillId="0" borderId="29" xfId="6" applyFont="1" applyFill="1" applyBorder="1" applyAlignment="1" applyProtection="1">
      <alignment horizontal="left" vertical="center" wrapText="1"/>
      <protection hidden="1"/>
    </xf>
    <xf numFmtId="0" fontId="19" fillId="0" borderId="31" xfId="5" applyFont="1" applyBorder="1" applyAlignment="1" applyProtection="1">
      <alignment horizontal="center" vertical="center"/>
      <protection hidden="1"/>
    </xf>
    <xf numFmtId="0" fontId="19" fillId="0" borderId="32" xfId="3" applyFont="1" applyBorder="1" applyAlignment="1" applyProtection="1">
      <alignment vertical="center"/>
      <protection hidden="1"/>
    </xf>
    <xf numFmtId="0" fontId="19" fillId="0" borderId="33" xfId="5" applyFont="1" applyBorder="1" applyAlignment="1" applyProtection="1">
      <alignment horizontal="right" vertical="center"/>
      <protection hidden="1"/>
    </xf>
    <xf numFmtId="0" fontId="19" fillId="0" borderId="31" xfId="5" applyFont="1" applyBorder="1" applyAlignment="1" applyProtection="1">
      <alignment horizontal="center" vertical="center" wrapText="1"/>
      <protection hidden="1"/>
    </xf>
    <xf numFmtId="0" fontId="10" fillId="0" borderId="37" xfId="5" applyFont="1" applyBorder="1" applyAlignment="1" applyProtection="1">
      <alignment horizontal="center" vertical="center"/>
      <protection locked="0"/>
    </xf>
    <xf numFmtId="0" fontId="10" fillId="0" borderId="6" xfId="5" applyFont="1" applyBorder="1" applyAlignment="1" applyProtection="1">
      <alignment horizontal="center" vertical="center"/>
      <protection hidden="1"/>
    </xf>
    <xf numFmtId="0" fontId="19" fillId="0" borderId="6" xfId="5" applyFont="1" applyBorder="1" applyAlignment="1" applyProtection="1">
      <alignment horizontal="center" vertical="center"/>
      <protection hidden="1"/>
    </xf>
    <xf numFmtId="0" fontId="19" fillId="0" borderId="6" xfId="3" applyFont="1" applyBorder="1" applyAlignment="1" applyProtection="1">
      <alignment vertical="center"/>
      <protection hidden="1"/>
    </xf>
    <xf numFmtId="0" fontId="19" fillId="0" borderId="6" xfId="5" applyFont="1" applyBorder="1" applyAlignment="1" applyProtection="1">
      <alignment horizontal="right" vertical="center"/>
      <protection hidden="1"/>
    </xf>
    <xf numFmtId="0" fontId="19" fillId="0" borderId="6" xfId="5" applyFont="1" applyBorder="1" applyAlignment="1" applyProtection="1">
      <alignment vertical="center" wrapText="1"/>
      <protection hidden="1"/>
    </xf>
    <xf numFmtId="0" fontId="19" fillId="0" borderId="6" xfId="5" applyFont="1" applyBorder="1" applyAlignment="1" applyProtection="1">
      <alignment horizontal="center" vertical="center" wrapText="1"/>
      <protection hidden="1"/>
    </xf>
    <xf numFmtId="0" fontId="19" fillId="2" borderId="34" xfId="5" applyFont="1" applyFill="1" applyBorder="1" applyAlignment="1" applyProtection="1">
      <alignment vertical="top" wrapText="1"/>
      <protection hidden="1"/>
    </xf>
    <xf numFmtId="0" fontId="19" fillId="2" borderId="0" xfId="5" applyFont="1" applyFill="1" applyAlignment="1" applyProtection="1">
      <alignment vertical="top" wrapText="1"/>
      <protection hidden="1"/>
    </xf>
    <xf numFmtId="0" fontId="19" fillId="2" borderId="0" xfId="5" applyFont="1" applyFill="1" applyAlignment="1" applyProtection="1">
      <alignment horizontal="left" vertical="top" wrapText="1"/>
      <protection hidden="1"/>
    </xf>
    <xf numFmtId="0" fontId="17" fillId="6" borderId="42" xfId="1" applyFont="1" applyFill="1" applyBorder="1" applyAlignment="1" applyProtection="1">
      <alignment horizontal="center" vertical="center"/>
      <protection hidden="1"/>
    </xf>
    <xf numFmtId="0" fontId="6" fillId="0" borderId="0" xfId="2" applyFont="1" applyAlignment="1">
      <alignment horizontal="center" vertical="center"/>
    </xf>
    <xf numFmtId="0" fontId="10" fillId="2" borderId="28" xfId="3" applyFont="1" applyFill="1" applyBorder="1" applyAlignment="1" applyProtection="1">
      <alignment vertical="center"/>
      <protection hidden="1"/>
    </xf>
    <xf numFmtId="0" fontId="43" fillId="0" borderId="0" xfId="15" applyFont="1" applyAlignment="1" applyProtection="1">
      <alignment vertical="center" wrapText="1" shrinkToFit="1"/>
      <protection locked="0"/>
    </xf>
    <xf numFmtId="0" fontId="24" fillId="0" borderId="0" xfId="1" applyFont="1" applyProtection="1">
      <alignment vertical="center"/>
      <protection locked="0"/>
    </xf>
    <xf numFmtId="178" fontId="24" fillId="0" borderId="0" xfId="1" applyNumberFormat="1" applyFont="1" applyProtection="1">
      <alignment vertical="center"/>
      <protection locked="0"/>
    </xf>
    <xf numFmtId="38" fontId="24" fillId="0" borderId="0" xfId="7" applyFont="1" applyFill="1" applyProtection="1">
      <alignment vertical="center"/>
      <protection locked="0"/>
    </xf>
    <xf numFmtId="0" fontId="52" fillId="0" borderId="0" xfId="1" applyFont="1" applyProtection="1">
      <alignment vertical="center"/>
      <protection locked="0"/>
    </xf>
    <xf numFmtId="178" fontId="52" fillId="0" borderId="0" xfId="1" applyNumberFormat="1" applyFont="1" applyProtection="1">
      <alignment vertical="center"/>
      <protection locked="0"/>
    </xf>
    <xf numFmtId="0" fontId="10" fillId="0" borderId="0" xfId="1" applyFont="1" applyProtection="1">
      <alignment vertical="center"/>
      <protection locked="0"/>
    </xf>
    <xf numFmtId="49" fontId="10" fillId="0" borderId="47" xfId="1" applyNumberFormat="1" applyFont="1" applyBorder="1" applyAlignment="1" applyProtection="1">
      <alignment horizontal="center" vertical="center" shrinkToFit="1"/>
      <protection locked="0"/>
    </xf>
    <xf numFmtId="176" fontId="10" fillId="0" borderId="68" xfId="1" applyNumberFormat="1" applyFont="1" applyBorder="1" applyAlignment="1" applyProtection="1">
      <alignment horizontal="center" vertical="center" shrinkToFit="1"/>
      <protection locked="0"/>
    </xf>
    <xf numFmtId="38" fontId="10" fillId="0" borderId="68" xfId="17" applyFont="1" applyFill="1" applyBorder="1" applyAlignment="1" applyProtection="1">
      <alignment horizontal="center" vertical="center" shrinkToFit="1"/>
      <protection locked="0"/>
    </xf>
    <xf numFmtId="49" fontId="10" fillId="0" borderId="27" xfId="1" applyNumberFormat="1" applyFont="1" applyBorder="1" applyAlignment="1" applyProtection="1">
      <alignment horizontal="center" vertical="center" shrinkToFit="1"/>
      <protection locked="0"/>
    </xf>
    <xf numFmtId="176" fontId="10" fillId="0" borderId="28" xfId="1" applyNumberFormat="1" applyFont="1" applyBorder="1" applyAlignment="1" applyProtection="1">
      <alignment horizontal="center" vertical="center" shrinkToFit="1"/>
      <protection locked="0"/>
    </xf>
    <xf numFmtId="38" fontId="10" fillId="0" borderId="28" xfId="17" applyFont="1" applyFill="1" applyBorder="1" applyAlignment="1" applyProtection="1">
      <alignment horizontal="center" vertical="center" shrinkToFit="1"/>
      <protection locked="0"/>
    </xf>
    <xf numFmtId="0" fontId="10" fillId="0" borderId="27" xfId="1" applyFont="1" applyBorder="1" applyProtection="1">
      <alignment vertical="center"/>
      <protection locked="0"/>
    </xf>
    <xf numFmtId="0" fontId="10" fillId="0" borderId="24" xfId="1" applyFont="1" applyBorder="1" applyProtection="1">
      <alignment vertical="center"/>
      <protection locked="0"/>
    </xf>
    <xf numFmtId="176" fontId="10" fillId="11" borderId="24" xfId="7" applyNumberFormat="1" applyFont="1" applyFill="1" applyBorder="1" applyAlignment="1" applyProtection="1">
      <alignment horizontal="center" vertical="center" shrinkToFit="1"/>
    </xf>
    <xf numFmtId="49" fontId="10" fillId="0" borderId="46" xfId="1" applyNumberFormat="1" applyFont="1" applyBorder="1" applyAlignment="1" applyProtection="1">
      <alignment horizontal="center" vertical="center" shrinkToFit="1"/>
      <protection locked="0"/>
    </xf>
    <xf numFmtId="176" fontId="10" fillId="0" borderId="55" xfId="1" applyNumberFormat="1" applyFont="1" applyBorder="1" applyAlignment="1" applyProtection="1">
      <alignment horizontal="center" vertical="center" shrinkToFit="1"/>
      <protection locked="0"/>
    </xf>
    <xf numFmtId="38" fontId="10" fillId="0" borderId="55" xfId="17" applyFont="1" applyFill="1" applyBorder="1" applyAlignment="1" applyProtection="1">
      <alignment horizontal="center" vertical="center" shrinkToFit="1"/>
      <protection locked="0"/>
    </xf>
    <xf numFmtId="0" fontId="10" fillId="0" borderId="46" xfId="1" applyFont="1" applyBorder="1" applyProtection="1">
      <alignment vertical="center"/>
      <protection locked="0"/>
    </xf>
    <xf numFmtId="38" fontId="10" fillId="13" borderId="24" xfId="7" applyFont="1" applyFill="1" applyBorder="1" applyAlignment="1" applyProtection="1">
      <alignment horizontal="center" vertical="center" shrinkToFit="1"/>
    </xf>
    <xf numFmtId="38" fontId="10" fillId="13" borderId="46" xfId="7" applyFont="1" applyFill="1" applyBorder="1" applyAlignment="1" applyProtection="1">
      <alignment horizontal="center" vertical="center" shrinkToFit="1"/>
    </xf>
    <xf numFmtId="38" fontId="10" fillId="13" borderId="27" xfId="7" applyFont="1" applyFill="1" applyBorder="1" applyAlignment="1" applyProtection="1">
      <alignment horizontal="center" vertical="center" shrinkToFit="1"/>
    </xf>
    <xf numFmtId="0" fontId="58" fillId="0" borderId="0" xfId="18" applyFont="1" applyAlignment="1" applyProtection="1">
      <alignment vertical="top"/>
      <protection locked="0"/>
    </xf>
    <xf numFmtId="0" fontId="58" fillId="0" borderId="0" xfId="18" applyFont="1" applyAlignment="1" applyProtection="1">
      <alignment vertical="center"/>
      <protection locked="0"/>
    </xf>
    <xf numFmtId="0" fontId="58" fillId="0" borderId="0" xfId="18" applyFont="1" applyAlignment="1" applyProtection="1">
      <alignment vertical="center" wrapText="1"/>
      <protection locked="0"/>
    </xf>
    <xf numFmtId="0" fontId="11" fillId="0" borderId="0" xfId="8" applyProtection="1">
      <alignment vertical="center"/>
      <protection locked="0"/>
    </xf>
    <xf numFmtId="184" fontId="58" fillId="0" borderId="0" xfId="18" applyNumberFormat="1" applyFont="1" applyAlignment="1" applyProtection="1">
      <alignment vertical="center"/>
      <protection locked="0"/>
    </xf>
    <xf numFmtId="0" fontId="58" fillId="0" borderId="0" xfId="18" applyFont="1" applyAlignment="1" applyProtection="1">
      <alignment vertical="center" shrinkToFit="1"/>
      <protection locked="0"/>
    </xf>
    <xf numFmtId="0" fontId="58" fillId="0" borderId="0" xfId="18" applyFont="1" applyAlignment="1" applyProtection="1">
      <alignment horizontal="left"/>
      <protection locked="0"/>
    </xf>
    <xf numFmtId="0" fontId="58" fillId="0" borderId="0" xfId="18" applyFont="1" applyProtection="1">
      <protection locked="0"/>
    </xf>
    <xf numFmtId="38" fontId="10" fillId="11" borderId="24" xfId="13" applyFont="1" applyFill="1" applyBorder="1" applyAlignment="1" applyProtection="1">
      <alignment horizontal="center" vertical="center" shrinkToFit="1"/>
    </xf>
    <xf numFmtId="38" fontId="10" fillId="7" borderId="27" xfId="13" applyFont="1" applyFill="1" applyBorder="1" applyAlignment="1" applyProtection="1">
      <alignment horizontal="center" vertical="center"/>
      <protection locked="0"/>
    </xf>
    <xf numFmtId="0" fontId="10" fillId="0" borderId="0" xfId="1" applyFont="1" applyAlignment="1" applyProtection="1">
      <alignment horizontal="center" vertical="center"/>
      <protection locked="0"/>
    </xf>
    <xf numFmtId="0" fontId="64" fillId="0" borderId="0" xfId="1" applyFont="1">
      <alignment vertical="center"/>
    </xf>
    <xf numFmtId="0" fontId="58" fillId="0" borderId="0" xfId="18" applyFont="1" applyAlignment="1" applyProtection="1">
      <alignment horizontal="center" vertical="center"/>
      <protection locked="0"/>
    </xf>
    <xf numFmtId="0" fontId="58" fillId="0" borderId="0" xfId="18" applyFont="1" applyAlignment="1" applyProtection="1">
      <alignment horizontal="center" vertical="top"/>
      <protection locked="0"/>
    </xf>
    <xf numFmtId="0" fontId="58" fillId="0" borderId="0" xfId="18" applyFont="1" applyAlignment="1" applyProtection="1">
      <alignment horizontal="left" vertical="center" shrinkToFit="1"/>
      <protection locked="0"/>
    </xf>
    <xf numFmtId="38" fontId="29" fillId="0" borderId="0" xfId="7" applyFont="1" applyFill="1" applyAlignment="1" applyProtection="1">
      <alignment vertical="center"/>
      <protection locked="0"/>
    </xf>
    <xf numFmtId="0" fontId="43" fillId="0" borderId="0" xfId="0" applyFont="1" applyProtection="1">
      <alignment vertical="center"/>
      <protection locked="0"/>
    </xf>
    <xf numFmtId="0" fontId="43" fillId="11" borderId="0" xfId="0" applyFont="1" applyFill="1" applyProtection="1">
      <alignment vertical="center"/>
      <protection locked="0"/>
    </xf>
    <xf numFmtId="0" fontId="43" fillId="13" borderId="0" xfId="0" applyFont="1" applyFill="1" applyProtection="1">
      <alignment vertical="center"/>
      <protection locked="0"/>
    </xf>
    <xf numFmtId="0" fontId="43" fillId="0" borderId="13" xfId="0" applyFont="1" applyBorder="1" applyProtection="1">
      <alignment vertical="center"/>
      <protection locked="0"/>
    </xf>
    <xf numFmtId="0" fontId="43" fillId="0" borderId="15" xfId="0" applyFont="1" applyBorder="1" applyProtection="1">
      <alignment vertical="center"/>
      <protection locked="0"/>
    </xf>
    <xf numFmtId="177" fontId="43" fillId="0" borderId="0" xfId="0" applyNumberFormat="1" applyFont="1" applyProtection="1">
      <alignment vertical="center"/>
      <protection locked="0"/>
    </xf>
    <xf numFmtId="0" fontId="43" fillId="0" borderId="0" xfId="0" applyFont="1" applyAlignment="1" applyProtection="1">
      <alignment horizontal="left" vertical="center"/>
      <protection locked="0"/>
    </xf>
    <xf numFmtId="180" fontId="44" fillId="0" borderId="0" xfId="15" applyNumberFormat="1" applyFont="1" applyAlignment="1" applyProtection="1">
      <alignment horizontal="center" vertical="center"/>
      <protection locked="0"/>
    </xf>
    <xf numFmtId="0" fontId="50" fillId="0" borderId="0" xfId="0" applyFont="1" applyProtection="1">
      <alignment vertical="center"/>
      <protection locked="0"/>
    </xf>
    <xf numFmtId="180" fontId="44" fillId="0" borderId="0" xfId="15" applyNumberFormat="1" applyFont="1" applyProtection="1">
      <alignment vertical="center"/>
      <protection locked="0"/>
    </xf>
    <xf numFmtId="182" fontId="44" fillId="0" borderId="13" xfId="15" applyNumberFormat="1" applyFont="1" applyBorder="1" applyProtection="1">
      <alignment vertical="center"/>
      <protection locked="0"/>
    </xf>
    <xf numFmtId="182" fontId="44" fillId="0" borderId="0" xfId="15" applyNumberFormat="1" applyFont="1" applyProtection="1">
      <alignment vertical="center"/>
      <protection locked="0"/>
    </xf>
    <xf numFmtId="0" fontId="43" fillId="2" borderId="0" xfId="14" applyFont="1" applyFill="1" applyAlignment="1" applyProtection="1">
      <alignment vertical="center"/>
      <protection locked="0"/>
    </xf>
    <xf numFmtId="38" fontId="43" fillId="0" borderId="0" xfId="13" applyFont="1" applyFill="1" applyProtection="1">
      <alignment vertical="center"/>
    </xf>
    <xf numFmtId="0" fontId="58" fillId="0" borderId="0" xfId="18" applyFont="1" applyAlignment="1">
      <alignment vertical="top"/>
    </xf>
    <xf numFmtId="0" fontId="58" fillId="0" borderId="0" xfId="18" applyFont="1" applyAlignment="1">
      <alignment horizontal="left"/>
    </xf>
    <xf numFmtId="0" fontId="58" fillId="0" borderId="0" xfId="18" applyFont="1" applyAlignment="1">
      <alignment vertical="center" shrinkToFit="1"/>
    </xf>
    <xf numFmtId="0" fontId="58" fillId="0" borderId="0" xfId="18" applyFont="1" applyAlignment="1">
      <alignment horizontal="center" vertical="center"/>
    </xf>
    <xf numFmtId="0" fontId="58" fillId="0" borderId="0" xfId="18" applyFont="1" applyAlignment="1">
      <alignment horizontal="left" vertical="center"/>
    </xf>
    <xf numFmtId="0" fontId="58" fillId="0" borderId="0" xfId="18" applyFont="1" applyAlignment="1">
      <alignment vertical="center"/>
    </xf>
    <xf numFmtId="0" fontId="20" fillId="0" borderId="0" xfId="1" applyFont="1" applyAlignment="1" applyProtection="1">
      <alignment horizontal="left" vertical="center"/>
      <protection locked="0"/>
    </xf>
    <xf numFmtId="0" fontId="21" fillId="0" borderId="0" xfId="1" applyFont="1" applyAlignment="1" applyProtection="1">
      <alignment horizontal="right" vertical="center"/>
      <protection locked="0"/>
    </xf>
    <xf numFmtId="38" fontId="10" fillId="0" borderId="0" xfId="7" applyFont="1" applyFill="1" applyProtection="1">
      <alignment vertical="center"/>
      <protection locked="0"/>
    </xf>
    <xf numFmtId="0" fontId="10" fillId="14" borderId="0" xfId="1" applyFont="1" applyFill="1" applyProtection="1">
      <alignment vertical="center"/>
      <protection locked="0"/>
    </xf>
    <xf numFmtId="0" fontId="22" fillId="0" borderId="0" xfId="1" applyFont="1" applyProtection="1">
      <alignment vertical="center"/>
      <protection locked="0"/>
    </xf>
    <xf numFmtId="0" fontId="3" fillId="0" borderId="0" xfId="1" applyFont="1" applyProtection="1">
      <alignment vertical="center"/>
      <protection locked="0"/>
    </xf>
    <xf numFmtId="0" fontId="3" fillId="14" borderId="0" xfId="1" applyFont="1" applyFill="1" applyProtection="1">
      <alignment vertical="center"/>
      <protection locked="0"/>
    </xf>
    <xf numFmtId="0" fontId="3" fillId="0" borderId="34" xfId="1" applyFont="1" applyBorder="1" applyProtection="1">
      <alignment vertical="center"/>
      <protection locked="0"/>
    </xf>
    <xf numFmtId="0" fontId="3" fillId="0" borderId="0" xfId="1" applyFont="1" applyAlignment="1" applyProtection="1">
      <alignment horizontal="center" vertical="center"/>
      <protection locked="0"/>
    </xf>
    <xf numFmtId="0" fontId="22" fillId="14" borderId="0" xfId="1" applyFont="1" applyFill="1" applyProtection="1">
      <alignment vertical="center"/>
      <protection locked="0"/>
    </xf>
    <xf numFmtId="0" fontId="66" fillId="0" borderId="0" xfId="1" applyFont="1" applyProtection="1">
      <alignment vertical="center"/>
      <protection locked="0"/>
    </xf>
    <xf numFmtId="0" fontId="3" fillId="14" borderId="0" xfId="1" applyFont="1" applyFill="1" applyAlignment="1" applyProtection="1">
      <alignment vertical="center" wrapText="1"/>
      <protection locked="0"/>
    </xf>
    <xf numFmtId="0" fontId="23" fillId="14" borderId="0" xfId="1" applyFont="1" applyFill="1" applyProtection="1">
      <alignment vertical="center"/>
      <protection locked="0"/>
    </xf>
    <xf numFmtId="0" fontId="23" fillId="0" borderId="0" xfId="1" applyFont="1" applyProtection="1">
      <alignment vertical="center"/>
      <protection locked="0"/>
    </xf>
    <xf numFmtId="0" fontId="23" fillId="0" borderId="34" xfId="1" applyFont="1" applyBorder="1" applyProtection="1">
      <alignment vertical="center"/>
      <protection locked="0"/>
    </xf>
    <xf numFmtId="0" fontId="23" fillId="0" borderId="0" xfId="1" applyFont="1" applyAlignment="1" applyProtection="1">
      <alignment horizontal="right" vertical="center"/>
      <protection locked="0"/>
    </xf>
    <xf numFmtId="0" fontId="20" fillId="0" borderId="0" xfId="1" applyFont="1" applyAlignment="1">
      <alignment horizontal="left" vertical="center"/>
    </xf>
    <xf numFmtId="0" fontId="22" fillId="0" borderId="0" xfId="1" applyFont="1">
      <alignment vertical="center"/>
    </xf>
    <xf numFmtId="0" fontId="66" fillId="0" borderId="0" xfId="1" applyFont="1">
      <alignment vertical="center"/>
    </xf>
    <xf numFmtId="0" fontId="23" fillId="0" borderId="0" xfId="1" applyFont="1" applyAlignment="1">
      <alignment horizontal="right" vertical="center"/>
    </xf>
    <xf numFmtId="0" fontId="10" fillId="0" borderId="24" xfId="3" applyFont="1" applyBorder="1" applyAlignment="1" applyProtection="1">
      <alignment horizontal="center" vertical="center" wrapText="1"/>
      <protection hidden="1"/>
    </xf>
    <xf numFmtId="0" fontId="23" fillId="0" borderId="0" xfId="1" applyFont="1" applyAlignment="1">
      <alignment horizontal="left" vertical="center" wrapText="1"/>
    </xf>
    <xf numFmtId="0" fontId="23" fillId="0" borderId="0" xfId="1" applyFont="1" applyAlignment="1">
      <alignment horizontal="center" vertical="center"/>
    </xf>
    <xf numFmtId="0" fontId="27" fillId="0" borderId="0" xfId="1" applyFont="1" applyAlignment="1">
      <alignment horizontal="center" vertical="center"/>
    </xf>
    <xf numFmtId="0" fontId="27" fillId="0" borderId="0" xfId="1" applyFont="1" applyAlignment="1">
      <alignment horizontal="center" vertical="center" wrapText="1"/>
    </xf>
    <xf numFmtId="0" fontId="25" fillId="0" borderId="0" xfId="1" applyFont="1" applyProtection="1">
      <alignment vertical="center"/>
      <protection locked="0"/>
    </xf>
    <xf numFmtId="0" fontId="25" fillId="0" borderId="0" xfId="1" applyFont="1" applyAlignment="1" applyProtection="1">
      <alignment vertical="center" wrapText="1" shrinkToFit="1"/>
      <protection locked="0"/>
    </xf>
    <xf numFmtId="0" fontId="25" fillId="0" borderId="0" xfId="1" applyFont="1" applyAlignment="1" applyProtection="1">
      <alignment horizontal="left" vertical="top" wrapText="1" shrinkToFit="1"/>
      <protection locked="0"/>
    </xf>
    <xf numFmtId="49" fontId="30" fillId="5" borderId="0" xfId="1" applyNumberFormat="1" applyFont="1" applyFill="1" applyAlignment="1" applyProtection="1">
      <alignment horizontal="center" vertical="center" shrinkToFit="1"/>
      <protection locked="0"/>
    </xf>
    <xf numFmtId="49" fontId="31" fillId="0" borderId="0" xfId="1" applyNumberFormat="1" applyFont="1" applyAlignment="1" applyProtection="1">
      <alignment horizontal="center" vertical="center"/>
      <protection locked="0"/>
    </xf>
    <xf numFmtId="49" fontId="31" fillId="0" borderId="0" xfId="1" applyNumberFormat="1" applyFont="1" applyAlignment="1" applyProtection="1">
      <alignment horizontal="center" vertical="center" shrinkToFit="1"/>
      <protection locked="0"/>
    </xf>
    <xf numFmtId="49" fontId="32" fillId="0" borderId="0" xfId="1" applyNumberFormat="1" applyFont="1" applyAlignment="1" applyProtection="1">
      <alignment horizontal="center" vertical="center" shrinkToFit="1"/>
      <protection locked="0"/>
    </xf>
    <xf numFmtId="49" fontId="21" fillId="0" borderId="0" xfId="1" applyNumberFormat="1" applyFont="1" applyAlignment="1" applyProtection="1">
      <alignment horizontal="left" vertical="center"/>
      <protection locked="0"/>
    </xf>
    <xf numFmtId="0" fontId="33" fillId="0" borderId="0" xfId="12" applyFont="1" applyProtection="1">
      <alignment vertical="center"/>
      <protection locked="0"/>
    </xf>
    <xf numFmtId="0" fontId="34" fillId="0" borderId="0" xfId="12" applyFont="1" applyAlignment="1" applyProtection="1">
      <alignment horizontal="left" vertical="center"/>
      <protection locked="0"/>
    </xf>
    <xf numFmtId="0" fontId="11" fillId="0" borderId="0" xfId="12" applyProtection="1">
      <alignment vertical="center"/>
      <protection locked="0"/>
    </xf>
    <xf numFmtId="0" fontId="10" fillId="0" borderId="0" xfId="12" applyFont="1" applyAlignment="1" applyProtection="1">
      <alignment horizontal="left" vertical="center" wrapText="1" indent="1"/>
      <protection locked="0"/>
    </xf>
    <xf numFmtId="0" fontId="11" fillId="0" borderId="0" xfId="12" applyAlignment="1" applyProtection="1">
      <alignment horizontal="left" vertical="center" indent="1"/>
      <protection locked="0"/>
    </xf>
    <xf numFmtId="49" fontId="21" fillId="0" borderId="0" xfId="1" applyNumberFormat="1" applyFont="1" applyAlignment="1" applyProtection="1">
      <alignment vertical="center" shrinkToFit="1"/>
      <protection locked="0"/>
    </xf>
    <xf numFmtId="49" fontId="35" fillId="0" borderId="0" xfId="1" applyNumberFormat="1" applyFont="1" applyAlignment="1" applyProtection="1">
      <alignment vertical="center" shrinkToFit="1"/>
      <protection locked="0"/>
    </xf>
    <xf numFmtId="49" fontId="35" fillId="0" borderId="0" xfId="1" applyNumberFormat="1" applyFont="1" applyAlignment="1" applyProtection="1">
      <alignment horizontal="left" vertical="center" shrinkToFit="1"/>
      <protection locked="0"/>
    </xf>
    <xf numFmtId="49" fontId="36" fillId="0" borderId="0" xfId="1" applyNumberFormat="1" applyFont="1" applyAlignment="1" applyProtection="1">
      <alignment horizontal="center" vertical="center"/>
      <protection locked="0"/>
    </xf>
    <xf numFmtId="3" fontId="37" fillId="7" borderId="15" xfId="12" applyNumberFormat="1" applyFont="1" applyFill="1" applyBorder="1" applyProtection="1">
      <alignment vertical="center"/>
      <protection locked="0"/>
    </xf>
    <xf numFmtId="3" fontId="37" fillId="7" borderId="28" xfId="12" applyNumberFormat="1" applyFont="1" applyFill="1" applyBorder="1" applyProtection="1">
      <alignment vertical="center"/>
      <protection locked="0"/>
    </xf>
    <xf numFmtId="0" fontId="39" fillId="2" borderId="0" xfId="1" applyFont="1" applyFill="1" applyProtection="1">
      <alignment vertical="center"/>
      <protection locked="0"/>
    </xf>
    <xf numFmtId="0" fontId="40" fillId="0" borderId="0" xfId="12" applyFont="1" applyAlignment="1" applyProtection="1">
      <alignment horizontal="center" vertical="center" wrapText="1"/>
      <protection locked="0"/>
    </xf>
    <xf numFmtId="3" fontId="37" fillId="0" borderId="0" xfId="12" applyNumberFormat="1" applyFont="1" applyProtection="1">
      <alignment vertical="center"/>
      <protection locked="0"/>
    </xf>
    <xf numFmtId="3" fontId="38" fillId="0" borderId="0" xfId="12" applyNumberFormat="1" applyFont="1" applyAlignment="1" applyProtection="1">
      <alignment horizontal="left" vertical="center"/>
      <protection locked="0"/>
    </xf>
    <xf numFmtId="0" fontId="21" fillId="10" borderId="28" xfId="1" applyFont="1" applyFill="1" applyBorder="1" applyAlignment="1" applyProtection="1">
      <alignment horizontal="center" vertical="center"/>
      <protection locked="0"/>
    </xf>
    <xf numFmtId="49" fontId="41" fillId="2" borderId="28" xfId="1" applyNumberFormat="1" applyFont="1" applyFill="1" applyBorder="1" applyAlignment="1" applyProtection="1">
      <alignment horizontal="center" vertical="center" wrapText="1"/>
      <protection locked="0"/>
    </xf>
    <xf numFmtId="49" fontId="21" fillId="2" borderId="28" xfId="1" applyNumberFormat="1" applyFont="1" applyFill="1" applyBorder="1" applyAlignment="1" applyProtection="1">
      <alignment horizontal="center" vertical="center" wrapText="1"/>
      <protection locked="0"/>
    </xf>
    <xf numFmtId="0" fontId="39" fillId="0" borderId="0" xfId="1" applyFont="1" applyProtection="1">
      <alignment vertical="center"/>
      <protection locked="0"/>
    </xf>
    <xf numFmtId="0" fontId="39" fillId="0" borderId="0" xfId="1" applyFont="1" applyAlignment="1" applyProtection="1">
      <alignment horizontal="center" vertical="center"/>
      <protection locked="0"/>
    </xf>
    <xf numFmtId="0" fontId="25" fillId="0" borderId="0" xfId="1" applyFont="1">
      <alignment vertical="center"/>
    </xf>
    <xf numFmtId="49" fontId="21" fillId="0" borderId="0" xfId="1" applyNumberFormat="1" applyFont="1">
      <alignment vertical="center"/>
    </xf>
    <xf numFmtId="0" fontId="10" fillId="9" borderId="36" xfId="1" applyFont="1" applyFill="1" applyBorder="1">
      <alignment vertical="center"/>
    </xf>
    <xf numFmtId="3" fontId="37" fillId="7" borderId="15" xfId="12" applyNumberFormat="1" applyFont="1" applyFill="1" applyBorder="1">
      <alignment vertical="center"/>
    </xf>
    <xf numFmtId="3" fontId="38" fillId="0" borderId="17" xfId="12" applyNumberFormat="1" applyFont="1" applyBorder="1" applyAlignment="1">
      <alignment horizontal="left" vertical="center"/>
    </xf>
    <xf numFmtId="0" fontId="21" fillId="10" borderId="28" xfId="1" applyFont="1" applyFill="1" applyBorder="1" applyAlignment="1">
      <alignment horizontal="center" vertical="center" wrapText="1" shrinkToFit="1"/>
    </xf>
    <xf numFmtId="49" fontId="41" fillId="2" borderId="28" xfId="1" applyNumberFormat="1" applyFont="1" applyFill="1" applyBorder="1" applyAlignment="1">
      <alignment horizontal="center" vertical="center" wrapText="1"/>
    </xf>
    <xf numFmtId="0" fontId="21" fillId="2" borderId="28" xfId="1" applyFont="1" applyFill="1" applyBorder="1" applyAlignment="1">
      <alignment horizontal="center" vertical="center"/>
    </xf>
    <xf numFmtId="0" fontId="17" fillId="0" borderId="30" xfId="5" applyFont="1" applyBorder="1" applyAlignment="1" applyProtection="1">
      <alignment horizontal="center" vertical="center"/>
      <protection locked="0"/>
    </xf>
    <xf numFmtId="0" fontId="10" fillId="0" borderId="94" xfId="5" applyFont="1" applyBorder="1" applyAlignment="1" applyProtection="1">
      <alignment horizontal="center" vertical="center"/>
      <protection hidden="1"/>
    </xf>
    <xf numFmtId="0" fontId="10" fillId="0" borderId="95" xfId="5" applyFont="1" applyBorder="1" applyAlignment="1" applyProtection="1">
      <alignment horizontal="center" vertical="center"/>
      <protection locked="0"/>
    </xf>
    <xf numFmtId="0" fontId="65" fillId="0" borderId="0" xfId="1" applyFont="1" applyAlignment="1">
      <alignment horizontal="center" vertical="center"/>
    </xf>
    <xf numFmtId="0" fontId="23" fillId="0" borderId="0" xfId="1" applyFont="1" applyAlignment="1" applyProtection="1">
      <alignment horizontal="left" vertical="center" wrapText="1"/>
      <protection locked="0"/>
    </xf>
    <xf numFmtId="0" fontId="3" fillId="0" borderId="0" xfId="1" applyFont="1" applyAlignment="1" applyProtection="1">
      <alignment vertical="center" wrapText="1"/>
      <protection locked="0"/>
    </xf>
    <xf numFmtId="0" fontId="58" fillId="10" borderId="0" xfId="18" applyFont="1" applyFill="1" applyAlignment="1" applyProtection="1">
      <alignment vertical="top"/>
      <protection locked="0"/>
    </xf>
    <xf numFmtId="0" fontId="58" fillId="10" borderId="0" xfId="18" applyFont="1" applyFill="1" applyProtection="1">
      <protection locked="0"/>
    </xf>
    <xf numFmtId="0" fontId="58" fillId="10" borderId="0" xfId="18" applyFont="1" applyFill="1" applyAlignment="1" applyProtection="1">
      <alignment vertical="center" shrinkToFit="1"/>
      <protection locked="0"/>
    </xf>
    <xf numFmtId="0" fontId="58" fillId="10" borderId="0" xfId="18" applyFont="1" applyFill="1" applyAlignment="1" applyProtection="1">
      <alignment horizontal="left" vertical="center" shrinkToFit="1"/>
      <protection locked="0"/>
    </xf>
    <xf numFmtId="0" fontId="58" fillId="10" borderId="0" xfId="18" applyFont="1" applyFill="1" applyAlignment="1" applyProtection="1">
      <alignment vertical="center"/>
      <protection locked="0"/>
    </xf>
    <xf numFmtId="0" fontId="58" fillId="10" borderId="0" xfId="18" applyFont="1" applyFill="1" applyAlignment="1" applyProtection="1">
      <alignment horizontal="center" vertical="center"/>
      <protection locked="0"/>
    </xf>
    <xf numFmtId="0" fontId="11" fillId="10" borderId="0" xfId="8" applyFill="1" applyProtection="1">
      <alignment vertical="center"/>
      <protection locked="0"/>
    </xf>
    <xf numFmtId="0" fontId="25" fillId="10" borderId="0" xfId="1" applyFont="1" applyFill="1" applyProtection="1">
      <alignment vertical="center"/>
      <protection locked="0"/>
    </xf>
    <xf numFmtId="49" fontId="30" fillId="10" borderId="0" xfId="1" applyNumberFormat="1" applyFont="1" applyFill="1" applyAlignment="1" applyProtection="1">
      <alignment horizontal="center" vertical="center" shrinkToFit="1"/>
      <protection locked="0"/>
    </xf>
    <xf numFmtId="0" fontId="10" fillId="10" borderId="0" xfId="1" applyFont="1" applyFill="1" applyProtection="1">
      <alignment vertical="center"/>
      <protection locked="0"/>
    </xf>
    <xf numFmtId="49" fontId="21" fillId="10" borderId="0" xfId="1" applyNumberFormat="1" applyFont="1" applyFill="1" applyAlignment="1" applyProtection="1">
      <alignment horizontal="left" vertical="center"/>
      <protection locked="0"/>
    </xf>
    <xf numFmtId="0" fontId="34" fillId="10" borderId="0" xfId="12" applyFont="1" applyFill="1" applyAlignment="1" applyProtection="1">
      <alignment horizontal="left" vertical="center"/>
      <protection locked="0"/>
    </xf>
    <xf numFmtId="0" fontId="24" fillId="10" borderId="0" xfId="1" applyFont="1" applyFill="1" applyProtection="1">
      <alignment vertical="center"/>
      <protection locked="0"/>
    </xf>
    <xf numFmtId="0" fontId="11" fillId="10" borderId="0" xfId="12" applyFill="1" applyProtection="1">
      <alignment vertical="center"/>
      <protection locked="0"/>
    </xf>
    <xf numFmtId="0" fontId="39" fillId="10" borderId="0" xfId="1" applyFont="1" applyFill="1" applyProtection="1">
      <alignment vertical="center"/>
      <protection locked="0"/>
    </xf>
    <xf numFmtId="49" fontId="30" fillId="0" borderId="0" xfId="1" applyNumberFormat="1" applyFont="1" applyAlignment="1" applyProtection="1">
      <alignment horizontal="center" vertical="center" shrinkToFit="1"/>
      <protection locked="0"/>
    </xf>
    <xf numFmtId="0" fontId="2" fillId="10" borderId="0" xfId="1" applyFill="1">
      <alignment vertical="center"/>
    </xf>
    <xf numFmtId="0" fontId="3" fillId="10" borderId="0" xfId="1" applyFont="1" applyFill="1">
      <alignment vertical="center"/>
    </xf>
    <xf numFmtId="0" fontId="52" fillId="10" borderId="0" xfId="1" applyFont="1" applyFill="1" applyProtection="1">
      <alignment vertical="center"/>
      <protection locked="0"/>
    </xf>
    <xf numFmtId="0" fontId="43" fillId="10" borderId="0" xfId="0" applyFont="1" applyFill="1" applyProtection="1">
      <alignment vertical="center"/>
      <protection locked="0"/>
    </xf>
    <xf numFmtId="0" fontId="43" fillId="10" borderId="0" xfId="15" applyFont="1" applyFill="1" applyAlignment="1" applyProtection="1">
      <alignment vertical="center" wrapText="1" shrinkToFit="1"/>
      <protection locked="0"/>
    </xf>
    <xf numFmtId="0" fontId="50" fillId="10" borderId="0" xfId="0" applyFont="1" applyFill="1" applyProtection="1">
      <alignment vertical="center"/>
      <protection locked="0"/>
    </xf>
    <xf numFmtId="182" fontId="44" fillId="10" borderId="0" xfId="15" applyNumberFormat="1" applyFont="1" applyFill="1" applyProtection="1">
      <alignment vertical="center"/>
      <protection locked="0"/>
    </xf>
    <xf numFmtId="0" fontId="43" fillId="0" borderId="0" xfId="0" applyFont="1" applyAlignment="1" applyProtection="1">
      <alignment horizontal="center" vertical="center"/>
      <protection locked="0"/>
    </xf>
    <xf numFmtId="0" fontId="10" fillId="0" borderId="0" xfId="1" applyFont="1" applyAlignment="1" applyProtection="1">
      <alignment horizontal="right" vertical="center"/>
      <protection locked="0"/>
    </xf>
    <xf numFmtId="0" fontId="17" fillId="0" borderId="0" xfId="1" applyFont="1" applyAlignment="1" applyProtection="1">
      <alignment horizontal="center"/>
      <protection locked="0"/>
    </xf>
    <xf numFmtId="0" fontId="10" fillId="0" borderId="0" xfId="1" applyFont="1" applyAlignment="1" applyProtection="1">
      <alignment horizontal="left" vertical="center" wrapText="1"/>
      <protection locked="0"/>
    </xf>
    <xf numFmtId="0" fontId="6" fillId="0" borderId="0" xfId="1" applyFont="1" applyAlignment="1" applyProtection="1">
      <alignment vertical="center" wrapText="1"/>
      <protection locked="0"/>
    </xf>
    <xf numFmtId="0" fontId="10" fillId="0" borderId="0" xfId="1" applyFont="1">
      <alignment vertical="center"/>
    </xf>
    <xf numFmtId="0" fontId="10" fillId="0" borderId="27" xfId="1" applyFont="1" applyBorder="1" applyAlignment="1">
      <alignment horizontal="center" vertical="center" wrapText="1"/>
    </xf>
    <xf numFmtId="0" fontId="6" fillId="0" borderId="29" xfId="1" applyFont="1" applyBorder="1" applyAlignment="1">
      <alignment horizontal="center" vertical="center" wrapText="1"/>
    </xf>
    <xf numFmtId="0" fontId="10" fillId="6" borderId="55" xfId="1" applyFont="1" applyFill="1" applyBorder="1" applyAlignment="1">
      <alignment horizontal="center" vertical="center"/>
    </xf>
    <xf numFmtId="0" fontId="10" fillId="6" borderId="46" xfId="1" applyFont="1" applyFill="1" applyBorder="1" applyAlignment="1">
      <alignment horizontal="center" vertical="center"/>
    </xf>
    <xf numFmtId="0" fontId="10" fillId="6" borderId="55" xfId="1" applyFont="1" applyFill="1" applyBorder="1" applyAlignment="1">
      <alignment horizontal="center" vertical="center" wrapText="1" shrinkToFit="1"/>
    </xf>
    <xf numFmtId="0" fontId="10" fillId="3" borderId="46" xfId="1" applyFont="1" applyFill="1" applyBorder="1" applyAlignment="1">
      <alignment horizontal="center" vertical="center"/>
    </xf>
    <xf numFmtId="49" fontId="10" fillId="0" borderId="47" xfId="1" applyNumberFormat="1" applyFont="1" applyBorder="1" applyAlignment="1">
      <alignment horizontal="center" vertical="center" shrinkToFit="1"/>
    </xf>
    <xf numFmtId="176" fontId="10" fillId="0" borderId="68" xfId="1" applyNumberFormat="1" applyFont="1" applyBorder="1" applyAlignment="1">
      <alignment horizontal="center" vertical="center" shrinkToFit="1"/>
    </xf>
    <xf numFmtId="38" fontId="10" fillId="0" borderId="68" xfId="17" applyFont="1" applyFill="1" applyBorder="1" applyAlignment="1" applyProtection="1">
      <alignment horizontal="center" vertical="center" shrinkToFit="1"/>
    </xf>
    <xf numFmtId="49" fontId="10" fillId="0" borderId="27" xfId="1" applyNumberFormat="1" applyFont="1" applyBorder="1" applyAlignment="1">
      <alignment horizontal="center" vertical="center" shrinkToFit="1"/>
    </xf>
    <xf numFmtId="176" fontId="10" fillId="0" borderId="28" xfId="1" applyNumberFormat="1" applyFont="1" applyBorder="1" applyAlignment="1">
      <alignment horizontal="center" vertical="center" shrinkToFit="1"/>
    </xf>
    <xf numFmtId="38" fontId="10" fillId="0" borderId="28" xfId="17" applyFont="1" applyFill="1" applyBorder="1" applyAlignment="1" applyProtection="1">
      <alignment horizontal="center" vertical="center" shrinkToFit="1"/>
    </xf>
    <xf numFmtId="0" fontId="10" fillId="0" borderId="24" xfId="1" applyFont="1" applyBorder="1" applyAlignment="1">
      <alignment horizontal="center" vertical="center" wrapText="1"/>
    </xf>
    <xf numFmtId="0" fontId="10" fillId="0" borderId="46" xfId="1" applyFont="1" applyBorder="1" applyAlignment="1">
      <alignment horizontal="center" vertical="center" wrapText="1"/>
    </xf>
    <xf numFmtId="0" fontId="10" fillId="10" borderId="27" xfId="1" applyFont="1" applyFill="1" applyBorder="1" applyAlignment="1">
      <alignment horizontal="center" vertical="center" wrapText="1"/>
    </xf>
    <xf numFmtId="0" fontId="0" fillId="0" borderId="0" xfId="0" applyProtection="1">
      <alignment vertical="center"/>
      <protection locked="0"/>
    </xf>
    <xf numFmtId="0" fontId="43" fillId="0" borderId="0" xfId="0" applyFont="1">
      <alignment vertical="center"/>
    </xf>
    <xf numFmtId="0" fontId="24" fillId="0" borderId="0" xfId="1" applyFont="1">
      <alignment vertical="center"/>
    </xf>
    <xf numFmtId="0" fontId="43" fillId="0" borderId="27" xfId="0" applyFont="1" applyBorder="1" applyAlignment="1">
      <alignment horizontal="center" vertical="center"/>
    </xf>
    <xf numFmtId="0" fontId="43" fillId="0" borderId="0" xfId="0" applyFont="1" applyAlignment="1">
      <alignment horizontal="right" vertical="center"/>
    </xf>
    <xf numFmtId="0" fontId="43" fillId="0" borderId="45" xfId="0" applyFont="1" applyBorder="1" applyAlignment="1">
      <alignment horizontal="center" vertical="center"/>
    </xf>
    <xf numFmtId="0" fontId="43" fillId="0" borderId="29" xfId="0" applyFont="1" applyBorder="1" applyAlignment="1">
      <alignment horizontal="center" vertical="center"/>
    </xf>
    <xf numFmtId="0" fontId="43" fillId="0" borderId="11" xfId="0" applyFont="1" applyBorder="1" applyAlignment="1">
      <alignment horizontal="center" vertical="center"/>
    </xf>
    <xf numFmtId="0" fontId="43" fillId="0" borderId="12" xfId="0" applyFont="1" applyBorder="1" applyAlignment="1">
      <alignment horizontal="center" vertical="center"/>
    </xf>
    <xf numFmtId="0" fontId="43" fillId="0" borderId="56" xfId="0" applyFont="1" applyBorder="1" applyAlignment="1">
      <alignment horizontal="center" vertical="center"/>
    </xf>
    <xf numFmtId="0" fontId="43" fillId="0" borderId="54" xfId="0" applyFont="1" applyBorder="1" applyAlignment="1">
      <alignment horizontal="center" vertical="center"/>
    </xf>
    <xf numFmtId="0" fontId="43" fillId="0" borderId="27" xfId="0" quotePrefix="1" applyFont="1" applyBorder="1" applyAlignment="1">
      <alignment horizontal="center" vertical="center"/>
    </xf>
    <xf numFmtId="0" fontId="43" fillId="0" borderId="46" xfId="0" quotePrefix="1" applyFont="1" applyBorder="1" applyAlignment="1">
      <alignment horizontal="center" vertical="center"/>
    </xf>
    <xf numFmtId="0" fontId="47" fillId="0" borderId="0" xfId="0" applyFont="1" applyAlignment="1">
      <alignment horizontal="right" vertical="top"/>
    </xf>
    <xf numFmtId="0" fontId="43" fillId="0" borderId="0" xfId="0" applyFont="1" applyAlignment="1">
      <alignment horizontal="left" vertical="center"/>
    </xf>
    <xf numFmtId="0" fontId="47" fillId="0" borderId="0" xfId="0" applyFont="1" applyAlignment="1">
      <alignment horizontal="left" vertical="center"/>
    </xf>
    <xf numFmtId="0" fontId="43" fillId="0" borderId="59" xfId="0" applyFont="1" applyBorder="1">
      <alignment vertical="center"/>
    </xf>
    <xf numFmtId="0" fontId="18" fillId="0" borderId="0" xfId="1" applyFont="1" applyProtection="1">
      <alignment vertical="center"/>
      <protection hidden="1"/>
    </xf>
    <xf numFmtId="49" fontId="10" fillId="0" borderId="1" xfId="1" applyNumberFormat="1" applyFont="1" applyBorder="1" applyAlignment="1" applyProtection="1">
      <alignment horizontal="center" vertical="center"/>
      <protection locked="0"/>
    </xf>
    <xf numFmtId="49" fontId="10" fillId="0" borderId="2" xfId="1" applyNumberFormat="1" applyFont="1" applyBorder="1" applyAlignment="1" applyProtection="1">
      <alignment horizontal="center" vertical="center"/>
      <protection locked="0"/>
    </xf>
    <xf numFmtId="49" fontId="10" fillId="0" borderId="3" xfId="1" applyNumberFormat="1" applyFont="1" applyBorder="1" applyAlignment="1" applyProtection="1">
      <alignment horizontal="center" vertical="center"/>
      <protection locked="0"/>
    </xf>
    <xf numFmtId="0" fontId="25" fillId="0" borderId="0" xfId="1" applyFont="1" applyAlignment="1" applyProtection="1">
      <alignment horizontal="center" vertical="center"/>
      <protection hidden="1"/>
    </xf>
    <xf numFmtId="0" fontId="12" fillId="0" borderId="0" xfId="1" applyFont="1" applyAlignment="1" applyProtection="1">
      <alignment horizontal="center" vertical="center"/>
      <protection hidden="1"/>
    </xf>
    <xf numFmtId="0" fontId="10" fillId="0" borderId="35" xfId="5" applyFont="1" applyBorder="1" applyAlignment="1" applyProtection="1">
      <alignment horizontal="center" vertical="center"/>
      <protection hidden="1"/>
    </xf>
    <xf numFmtId="0" fontId="10" fillId="0" borderId="23" xfId="5" applyFont="1" applyBorder="1" applyAlignment="1" applyProtection="1">
      <alignment horizontal="center" vertical="center"/>
      <protection hidden="1"/>
    </xf>
    <xf numFmtId="0" fontId="10" fillId="0" borderId="36" xfId="3" applyFont="1" applyBorder="1" applyAlignment="1" applyProtection="1">
      <alignment horizontal="center" vertical="center" wrapText="1"/>
      <protection hidden="1"/>
    </xf>
    <xf numFmtId="0" fontId="10" fillId="0" borderId="24" xfId="3" applyFont="1" applyBorder="1" applyAlignment="1" applyProtection="1">
      <alignment horizontal="center" vertical="center" wrapText="1"/>
      <protection hidden="1"/>
    </xf>
    <xf numFmtId="0" fontId="15" fillId="0" borderId="0" xfId="1" applyFont="1" applyAlignment="1" applyProtection="1">
      <alignment horizontal="center" vertical="center"/>
      <protection hidden="1"/>
    </xf>
    <xf numFmtId="0" fontId="16" fillId="0" borderId="0" xfId="1" applyFont="1" applyAlignment="1" applyProtection="1">
      <alignment horizontal="center" vertical="center"/>
      <protection hidden="1"/>
    </xf>
    <xf numFmtId="0" fontId="17" fillId="0" borderId="4" xfId="1" applyFont="1" applyBorder="1" applyAlignment="1" applyProtection="1">
      <alignment horizontal="right" vertical="center"/>
      <protection hidden="1"/>
    </xf>
    <xf numFmtId="0" fontId="17" fillId="0" borderId="0" xfId="1" applyFont="1" applyAlignment="1" applyProtection="1">
      <alignment horizontal="right" vertical="center"/>
      <protection hidden="1"/>
    </xf>
    <xf numFmtId="0" fontId="18" fillId="5" borderId="0" xfId="1" applyFont="1" applyFill="1" applyAlignment="1" applyProtection="1">
      <alignment horizontal="center" vertical="center"/>
      <protection hidden="1"/>
    </xf>
    <xf numFmtId="0" fontId="19" fillId="2" borderId="34" xfId="5" applyFont="1" applyFill="1" applyBorder="1" applyAlignment="1" applyProtection="1">
      <alignment horizontal="left" vertical="top" wrapText="1"/>
      <protection hidden="1"/>
    </xf>
    <xf numFmtId="0" fontId="19" fillId="2" borderId="0" xfId="5" applyFont="1" applyFill="1" applyAlignment="1" applyProtection="1">
      <alignment horizontal="left" vertical="top" wrapText="1"/>
      <protection hidden="1"/>
    </xf>
    <xf numFmtId="0" fontId="19" fillId="2" borderId="0" xfId="5" applyFont="1" applyFill="1" applyAlignment="1" applyProtection="1">
      <alignment vertical="top" wrapText="1"/>
      <protection hidden="1"/>
    </xf>
    <xf numFmtId="0" fontId="10" fillId="0" borderId="28" xfId="3" applyFont="1" applyBorder="1" applyAlignment="1" applyProtection="1">
      <alignment horizontal="left" vertical="center" wrapText="1"/>
      <protection hidden="1"/>
    </xf>
    <xf numFmtId="0" fontId="10" fillId="0" borderId="29" xfId="3" applyFont="1" applyBorder="1" applyAlignment="1" applyProtection="1">
      <alignment horizontal="left" vertical="center" wrapText="1"/>
      <protection hidden="1"/>
    </xf>
    <xf numFmtId="0" fontId="10" fillId="6" borderId="40" xfId="1" applyFont="1" applyFill="1" applyBorder="1" applyAlignment="1" applyProtection="1">
      <alignment horizontal="center" vertical="center"/>
      <protection hidden="1"/>
    </xf>
    <xf numFmtId="0" fontId="10" fillId="6" borderId="41" xfId="1" applyFont="1" applyFill="1" applyBorder="1" applyAlignment="1" applyProtection="1">
      <alignment horizontal="center" vertical="center"/>
      <protection hidden="1"/>
    </xf>
    <xf numFmtId="49" fontId="10" fillId="0" borderId="5" xfId="1" applyNumberFormat="1" applyFont="1" applyBorder="1" applyAlignment="1" applyProtection="1">
      <alignment horizontal="center" vertical="center"/>
      <protection locked="0"/>
    </xf>
    <xf numFmtId="49" fontId="10" fillId="0" borderId="7" xfId="1" applyNumberFormat="1" applyFont="1" applyBorder="1" applyAlignment="1" applyProtection="1">
      <alignment horizontal="center" vertical="center"/>
      <protection locked="0"/>
    </xf>
    <xf numFmtId="0" fontId="43" fillId="0" borderId="83" xfId="0" applyFont="1" applyBorder="1" applyAlignment="1">
      <alignment horizontal="right" vertical="center" wrapText="1"/>
    </xf>
    <xf numFmtId="0" fontId="43" fillId="0" borderId="84" xfId="0" applyFont="1" applyBorder="1" applyAlignment="1">
      <alignment horizontal="right" vertical="center" wrapText="1"/>
    </xf>
    <xf numFmtId="181" fontId="49" fillId="11" borderId="1" xfId="13" applyNumberFormat="1" applyFont="1" applyFill="1" applyBorder="1" applyAlignment="1" applyProtection="1">
      <alignment horizontal="center" vertical="center"/>
    </xf>
    <xf numFmtId="181" fontId="49" fillId="11" borderId="2" xfId="13" applyNumberFormat="1" applyFont="1" applyFill="1" applyBorder="1" applyAlignment="1" applyProtection="1">
      <alignment horizontal="center" vertical="center"/>
    </xf>
    <xf numFmtId="0" fontId="49" fillId="12" borderId="2" xfId="0" applyFont="1" applyFill="1" applyBorder="1" applyAlignment="1">
      <alignment horizontal="left" vertical="center"/>
    </xf>
    <xf numFmtId="0" fontId="49" fillId="12" borderId="3" xfId="0" applyFont="1" applyFill="1" applyBorder="1" applyAlignment="1">
      <alignment horizontal="left" vertical="center"/>
    </xf>
    <xf numFmtId="49" fontId="57" fillId="0" borderId="0" xfId="1" applyNumberFormat="1" applyFont="1" applyAlignment="1">
      <alignment horizontal="center" vertical="center"/>
    </xf>
    <xf numFmtId="180" fontId="43" fillId="0" borderId="0" xfId="0" applyNumberFormat="1" applyFont="1" applyAlignment="1">
      <alignment horizontal="center" vertical="center"/>
    </xf>
    <xf numFmtId="0" fontId="43" fillId="0" borderId="0" xfId="0" applyFont="1" applyAlignment="1">
      <alignment horizontal="center" vertical="center"/>
    </xf>
    <xf numFmtId="0" fontId="43" fillId="0" borderId="0" xfId="0" applyFont="1" applyAlignment="1" applyProtection="1">
      <alignment vertical="top" wrapText="1"/>
      <protection locked="0"/>
    </xf>
    <xf numFmtId="0" fontId="43" fillId="0" borderId="85" xfId="0" applyFont="1" applyBorder="1" applyAlignment="1">
      <alignment horizontal="center" vertical="center"/>
    </xf>
    <xf numFmtId="0" fontId="43" fillId="0" borderId="86" xfId="0" applyFont="1" applyBorder="1" applyAlignment="1">
      <alignment horizontal="center" vertical="center"/>
    </xf>
    <xf numFmtId="0" fontId="43" fillId="0" borderId="87" xfId="0" applyFont="1" applyBorder="1" applyAlignment="1">
      <alignment horizontal="center" vertical="center"/>
    </xf>
    <xf numFmtId="38" fontId="44" fillId="7" borderId="75" xfId="13" applyFont="1" applyFill="1" applyBorder="1" applyAlignment="1" applyProtection="1">
      <alignment horizontal="center" vertical="center"/>
      <protection locked="0"/>
    </xf>
    <xf numFmtId="38" fontId="44" fillId="7" borderId="76" xfId="13" applyFont="1" applyFill="1" applyBorder="1" applyAlignment="1" applyProtection="1">
      <alignment horizontal="center" vertical="center"/>
      <protection locked="0"/>
    </xf>
    <xf numFmtId="38" fontId="44" fillId="7" borderId="61" xfId="13" applyFont="1" applyFill="1" applyBorder="1" applyAlignment="1" applyProtection="1">
      <alignment horizontal="center" vertical="center"/>
      <protection locked="0"/>
    </xf>
    <xf numFmtId="182" fontId="44" fillId="13" borderId="61" xfId="15" applyNumberFormat="1" applyFont="1" applyFill="1" applyBorder="1" applyAlignment="1">
      <alignment horizontal="center" vertical="center"/>
    </xf>
    <xf numFmtId="182" fontId="44" fillId="13" borderId="62" xfId="15" applyNumberFormat="1" applyFont="1" applyFill="1" applyBorder="1" applyAlignment="1">
      <alignment horizontal="center" vertical="center"/>
    </xf>
    <xf numFmtId="0" fontId="43" fillId="0" borderId="89" xfId="0" applyFont="1" applyBorder="1" applyAlignment="1">
      <alignment horizontal="center" vertical="center"/>
    </xf>
    <xf numFmtId="0" fontId="43" fillId="0" borderId="90" xfId="0" applyFont="1" applyBorder="1" applyAlignment="1">
      <alignment horizontal="center" vertical="center"/>
    </xf>
    <xf numFmtId="0" fontId="43" fillId="0" borderId="91" xfId="0" applyFont="1" applyBorder="1" applyAlignment="1">
      <alignment horizontal="center" vertical="center"/>
    </xf>
    <xf numFmtId="0" fontId="43" fillId="0" borderId="77" xfId="0" applyFont="1" applyBorder="1" applyAlignment="1" applyProtection="1">
      <alignment horizontal="center" vertical="center"/>
      <protection locked="0"/>
    </xf>
    <xf numFmtId="0" fontId="43" fillId="0" borderId="78" xfId="0" applyFont="1" applyBorder="1" applyAlignment="1" applyProtection="1">
      <alignment horizontal="center" vertical="center"/>
      <protection locked="0"/>
    </xf>
    <xf numFmtId="0" fontId="43" fillId="0" borderId="79" xfId="0" applyFont="1" applyBorder="1" applyAlignment="1" applyProtection="1">
      <alignment horizontal="center" vertical="center"/>
      <protection locked="0"/>
    </xf>
    <xf numFmtId="182" fontId="44" fillId="13" borderId="66" xfId="15" applyNumberFormat="1" applyFont="1" applyFill="1" applyBorder="1" applyAlignment="1">
      <alignment horizontal="center" vertical="center"/>
    </xf>
    <xf numFmtId="0" fontId="43" fillId="0" borderId="80" xfId="0" applyFont="1" applyBorder="1" applyAlignment="1">
      <alignment horizontal="center" vertical="center"/>
    </xf>
    <xf numFmtId="0" fontId="43" fillId="0" borderId="73" xfId="0" applyFont="1" applyBorder="1" applyAlignment="1">
      <alignment horizontal="center" vertical="center"/>
    </xf>
    <xf numFmtId="0" fontId="43" fillId="0" borderId="74" xfId="0" applyFont="1" applyBorder="1" applyAlignment="1">
      <alignment horizontal="center" vertical="center"/>
    </xf>
    <xf numFmtId="38" fontId="44" fillId="7" borderId="71" xfId="13" applyFont="1" applyFill="1" applyBorder="1" applyAlignment="1" applyProtection="1">
      <alignment horizontal="center" vertical="center"/>
      <protection locked="0"/>
    </xf>
    <xf numFmtId="38" fontId="44" fillId="7" borderId="72" xfId="13" applyFont="1" applyFill="1" applyBorder="1" applyAlignment="1" applyProtection="1">
      <alignment horizontal="center" vertical="center"/>
      <protection locked="0"/>
    </xf>
    <xf numFmtId="182" fontId="44" fillId="0" borderId="88" xfId="15" applyNumberFormat="1" applyFont="1" applyBorder="1" applyAlignment="1" applyProtection="1">
      <alignment horizontal="center" vertical="center"/>
      <protection locked="0"/>
    </xf>
    <xf numFmtId="182" fontId="44" fillId="0" borderId="81" xfId="15" applyNumberFormat="1" applyFont="1" applyBorder="1" applyAlignment="1" applyProtection="1">
      <alignment horizontal="center" vertical="center"/>
      <protection locked="0"/>
    </xf>
    <xf numFmtId="182" fontId="44" fillId="0" borderId="82" xfId="15" applyNumberFormat="1" applyFont="1" applyBorder="1" applyAlignment="1" applyProtection="1">
      <alignment horizontal="center" vertical="center"/>
      <protection locked="0"/>
    </xf>
    <xf numFmtId="0" fontId="50" fillId="0" borderId="10" xfId="0" applyFont="1" applyBorder="1" applyAlignment="1">
      <alignment horizontal="distributed" vertical="center" indent="18"/>
    </xf>
    <xf numFmtId="0" fontId="50" fillId="0" borderId="11" xfId="0" applyFont="1" applyBorder="1" applyAlignment="1">
      <alignment horizontal="distributed" vertical="center" indent="18"/>
    </xf>
    <xf numFmtId="0" fontId="50" fillId="0" borderId="12" xfId="0" applyFont="1" applyBorder="1" applyAlignment="1">
      <alignment horizontal="distributed" vertical="center" indent="18"/>
    </xf>
    <xf numFmtId="0" fontId="43" fillId="0" borderId="15" xfId="0" applyFont="1" applyBorder="1" applyAlignment="1">
      <alignment horizontal="center" vertical="center"/>
    </xf>
    <xf numFmtId="0" fontId="43" fillId="0" borderId="16" xfId="0" applyFont="1" applyBorder="1" applyAlignment="1">
      <alignment horizontal="center" vertical="center"/>
    </xf>
    <xf numFmtId="0" fontId="43" fillId="0" borderId="17" xfId="0" applyFont="1" applyBorder="1" applyAlignment="1">
      <alignment horizontal="center" vertical="center"/>
    </xf>
    <xf numFmtId="180" fontId="44" fillId="0" borderId="16" xfId="15" applyNumberFormat="1" applyFont="1" applyBorder="1" applyAlignment="1">
      <alignment horizontal="center" vertical="center"/>
    </xf>
    <xf numFmtId="180" fontId="44" fillId="0" borderId="17" xfId="15" applyNumberFormat="1" applyFont="1" applyBorder="1" applyAlignment="1">
      <alignment horizontal="center" vertical="center"/>
    </xf>
    <xf numFmtId="180" fontId="44" fillId="0" borderId="24" xfId="15" applyNumberFormat="1" applyFont="1" applyBorder="1" applyAlignment="1">
      <alignment horizontal="center" vertical="center"/>
    </xf>
    <xf numFmtId="0" fontId="43" fillId="0" borderId="59" xfId="0" applyFont="1" applyBorder="1" applyAlignment="1">
      <alignment horizontal="center" vertical="center"/>
    </xf>
    <xf numFmtId="0" fontId="43" fillId="0" borderId="60" xfId="0" applyFont="1" applyBorder="1" applyAlignment="1">
      <alignment horizontal="center" vertical="center"/>
    </xf>
    <xf numFmtId="0" fontId="43" fillId="0" borderId="63" xfId="0" applyFont="1" applyBorder="1" applyAlignment="1">
      <alignment horizontal="center" vertical="center"/>
    </xf>
    <xf numFmtId="38" fontId="44" fillId="7" borderId="60" xfId="13" applyFont="1" applyFill="1" applyBorder="1" applyAlignment="1" applyProtection="1">
      <alignment horizontal="center" vertical="center"/>
      <protection locked="0"/>
    </xf>
    <xf numFmtId="38" fontId="44" fillId="7" borderId="63" xfId="13" applyFont="1" applyFill="1" applyBorder="1" applyAlignment="1" applyProtection="1">
      <alignment horizontal="center" vertical="center"/>
      <protection locked="0"/>
    </xf>
    <xf numFmtId="0" fontId="43" fillId="0" borderId="64" xfId="0" applyFont="1" applyBorder="1" applyAlignment="1">
      <alignment horizontal="center" vertical="center"/>
    </xf>
    <xf numFmtId="0" fontId="43" fillId="0" borderId="65" xfId="0" applyFont="1" applyBorder="1" applyAlignment="1">
      <alignment horizontal="center" vertical="center"/>
    </xf>
    <xf numFmtId="0" fontId="43" fillId="0" borderId="67" xfId="0" applyFont="1" applyBorder="1" applyAlignment="1">
      <alignment horizontal="center" vertical="center"/>
    </xf>
    <xf numFmtId="182" fontId="44" fillId="7" borderId="80" xfId="15" applyNumberFormat="1" applyFont="1" applyFill="1" applyBorder="1" applyAlignment="1" applyProtection="1">
      <alignment horizontal="center" vertical="center"/>
      <protection locked="0"/>
    </xf>
    <xf numFmtId="182" fontId="44" fillId="7" borderId="73" xfId="15" applyNumberFormat="1" applyFont="1" applyFill="1" applyBorder="1" applyAlignment="1" applyProtection="1">
      <alignment horizontal="center" vertical="center"/>
      <protection locked="0"/>
    </xf>
    <xf numFmtId="182" fontId="44" fillId="7" borderId="74" xfId="15" applyNumberFormat="1" applyFont="1" applyFill="1" applyBorder="1" applyAlignment="1" applyProtection="1">
      <alignment horizontal="center" vertical="center"/>
      <protection locked="0"/>
    </xf>
    <xf numFmtId="0" fontId="49" fillId="0" borderId="2" xfId="0" applyFont="1" applyBorder="1" applyAlignment="1">
      <alignment horizontal="left" vertical="center"/>
    </xf>
    <xf numFmtId="0" fontId="49" fillId="0" borderId="3" xfId="0" applyFont="1" applyBorder="1" applyAlignment="1">
      <alignment horizontal="left" vertical="center"/>
    </xf>
    <xf numFmtId="180" fontId="43" fillId="0" borderId="0" xfId="0" applyNumberFormat="1" applyFont="1" applyAlignment="1" applyProtection="1">
      <alignment horizontal="center" vertical="center"/>
      <protection locked="0"/>
    </xf>
    <xf numFmtId="0" fontId="43" fillId="0" borderId="0" xfId="0" applyFont="1" applyAlignment="1" applyProtection="1">
      <alignment horizontal="center" vertical="center"/>
      <protection locked="0"/>
    </xf>
    <xf numFmtId="182" fontId="44" fillId="7" borderId="10" xfId="15" applyNumberFormat="1" applyFont="1" applyFill="1" applyBorder="1" applyAlignment="1" applyProtection="1">
      <alignment horizontal="center" vertical="center"/>
      <protection locked="0"/>
    </xf>
    <xf numFmtId="182" fontId="44" fillId="7" borderId="11" xfId="15" applyNumberFormat="1" applyFont="1" applyFill="1" applyBorder="1" applyAlignment="1" applyProtection="1">
      <alignment horizontal="center" vertical="center"/>
      <protection locked="0"/>
    </xf>
    <xf numFmtId="182" fontId="44" fillId="7" borderId="12" xfId="15" applyNumberFormat="1" applyFont="1" applyFill="1" applyBorder="1" applyAlignment="1" applyProtection="1">
      <alignment horizontal="center" vertical="center"/>
      <protection locked="0"/>
    </xf>
    <xf numFmtId="0" fontId="43" fillId="0" borderId="75" xfId="0" applyFont="1" applyBorder="1" applyAlignment="1">
      <alignment horizontal="center" vertical="center"/>
    </xf>
    <xf numFmtId="0" fontId="43" fillId="0" borderId="76" xfId="0" applyFont="1" applyBorder="1" applyAlignment="1">
      <alignment horizontal="center" vertical="center"/>
    </xf>
    <xf numFmtId="182" fontId="44" fillId="7" borderId="64" xfId="15" applyNumberFormat="1" applyFont="1" applyFill="1" applyBorder="1" applyAlignment="1" applyProtection="1">
      <alignment horizontal="center" vertical="center"/>
      <protection locked="0"/>
    </xf>
    <xf numFmtId="182" fontId="44" fillId="7" borderId="65" xfId="15" applyNumberFormat="1" applyFont="1" applyFill="1" applyBorder="1" applyAlignment="1" applyProtection="1">
      <alignment horizontal="center" vertical="center"/>
      <protection locked="0"/>
    </xf>
    <xf numFmtId="182" fontId="44" fillId="7" borderId="67" xfId="15" applyNumberFormat="1" applyFont="1" applyFill="1" applyBorder="1" applyAlignment="1" applyProtection="1">
      <alignment horizontal="center" vertical="center"/>
      <protection locked="0"/>
    </xf>
    <xf numFmtId="0" fontId="43" fillId="0" borderId="27" xfId="0" applyFont="1" applyBorder="1" applyAlignment="1">
      <alignment horizontal="center" vertical="center"/>
    </xf>
    <xf numFmtId="0" fontId="43" fillId="0" borderId="27" xfId="0" applyFont="1" applyBorder="1" applyAlignment="1" applyProtection="1">
      <alignment horizontal="center" vertical="center"/>
      <protection locked="0"/>
    </xf>
    <xf numFmtId="0" fontId="51" fillId="0" borderId="27" xfId="0" applyFont="1" applyBorder="1" applyAlignment="1">
      <alignment horizontal="center" vertical="center"/>
    </xf>
    <xf numFmtId="180" fontId="44" fillId="0" borderId="15" xfId="15" applyNumberFormat="1" applyFont="1" applyBorder="1" applyAlignment="1">
      <alignment horizontal="center" vertical="center"/>
    </xf>
    <xf numFmtId="0" fontId="43" fillId="0" borderId="45" xfId="0" applyFont="1" applyBorder="1">
      <alignment vertical="center"/>
    </xf>
    <xf numFmtId="0" fontId="43" fillId="0" borderId="29" xfId="0" applyFont="1" applyBorder="1">
      <alignment vertical="center"/>
    </xf>
    <xf numFmtId="179" fontId="43" fillId="0" borderId="27" xfId="15" applyNumberFormat="1" applyFont="1" applyBorder="1" applyAlignment="1" applyProtection="1">
      <alignment horizontal="center" vertical="center"/>
      <protection locked="0"/>
    </xf>
    <xf numFmtId="179" fontId="43" fillId="0" borderId="28" xfId="15" applyNumberFormat="1" applyFont="1" applyBorder="1" applyAlignment="1" applyProtection="1">
      <alignment horizontal="center" vertical="center"/>
      <protection locked="0"/>
    </xf>
    <xf numFmtId="0" fontId="43" fillId="0" borderId="29" xfId="0" applyFont="1" applyBorder="1" applyAlignment="1">
      <alignment horizontal="center" vertical="center"/>
    </xf>
    <xf numFmtId="0" fontId="43" fillId="0" borderId="1" xfId="0" applyFont="1" applyBorder="1">
      <alignment vertical="center"/>
    </xf>
    <xf numFmtId="0" fontId="43" fillId="0" borderId="2" xfId="0" applyFont="1" applyBorder="1">
      <alignment vertical="center"/>
    </xf>
    <xf numFmtId="0" fontId="43" fillId="0" borderId="57" xfId="0" applyFont="1" applyBorder="1" applyAlignment="1">
      <alignment horizontal="center" vertical="center"/>
    </xf>
    <xf numFmtId="0" fontId="43" fillId="0" borderId="58" xfId="0" applyFont="1" applyBorder="1" applyAlignment="1">
      <alignment horizontal="center" vertical="center"/>
    </xf>
    <xf numFmtId="179" fontId="45" fillId="0" borderId="57" xfId="15" applyNumberFormat="1" applyFont="1" applyBorder="1" applyAlignment="1">
      <alignment horizontal="center" vertical="center"/>
    </xf>
    <xf numFmtId="0" fontId="45" fillId="0" borderId="2" xfId="15" applyFont="1" applyBorder="1" applyAlignment="1">
      <alignment horizontal="center" vertical="center"/>
    </xf>
    <xf numFmtId="0" fontId="43" fillId="0" borderId="2" xfId="0" applyFont="1" applyBorder="1" applyAlignment="1">
      <alignment horizontal="center" vertical="center"/>
    </xf>
    <xf numFmtId="0" fontId="43" fillId="0" borderId="3" xfId="0" applyFont="1" applyBorder="1" applyAlignment="1">
      <alignment horizontal="center" vertical="center"/>
    </xf>
    <xf numFmtId="180" fontId="44" fillId="0" borderId="27" xfId="15" applyNumberFormat="1" applyFont="1" applyBorder="1" applyAlignment="1" applyProtection="1">
      <alignment horizontal="center" vertical="center"/>
      <protection locked="0"/>
    </xf>
    <xf numFmtId="0" fontId="43" fillId="0" borderId="16" xfId="0" applyFont="1" applyBorder="1" applyAlignment="1">
      <alignment vertical="center" wrapText="1"/>
    </xf>
    <xf numFmtId="0" fontId="0" fillId="0" borderId="16" xfId="0" applyBorder="1" applyAlignment="1">
      <alignment vertical="center" wrapText="1"/>
    </xf>
    <xf numFmtId="179" fontId="44" fillId="11" borderId="68" xfId="15" applyNumberFormat="1" applyFont="1" applyFill="1" applyBorder="1" applyAlignment="1">
      <alignment horizontal="center" vertical="center"/>
    </xf>
    <xf numFmtId="179" fontId="44" fillId="11" borderId="69" xfId="15" applyNumberFormat="1" applyFont="1" applyFill="1" applyBorder="1" applyAlignment="1">
      <alignment horizontal="center" vertical="center"/>
    </xf>
    <xf numFmtId="179" fontId="44" fillId="11" borderId="16" xfId="15" applyNumberFormat="1" applyFont="1" applyFill="1" applyBorder="1" applyAlignment="1">
      <alignment horizontal="center" vertical="center"/>
    </xf>
    <xf numFmtId="176" fontId="43" fillId="0" borderId="68" xfId="0" applyNumberFormat="1" applyFont="1" applyBorder="1" applyAlignment="1" applyProtection="1">
      <alignment horizontal="center" vertical="center"/>
      <protection locked="0"/>
    </xf>
    <xf numFmtId="176" fontId="43" fillId="0" borderId="69" xfId="0" applyNumberFormat="1" applyFont="1" applyBorder="1" applyAlignment="1" applyProtection="1">
      <alignment horizontal="center" vertical="center"/>
      <protection locked="0"/>
    </xf>
    <xf numFmtId="176" fontId="43" fillId="0" borderId="70" xfId="0" applyNumberFormat="1" applyFont="1" applyBorder="1" applyAlignment="1" applyProtection="1">
      <alignment horizontal="center" vertical="center"/>
      <protection locked="0"/>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3" fillId="0" borderId="12" xfId="0" applyFont="1" applyBorder="1" applyAlignment="1">
      <alignment horizontal="left" vertical="center"/>
    </xf>
    <xf numFmtId="0" fontId="43" fillId="0" borderId="16" xfId="0" applyFont="1" applyBorder="1">
      <alignment vertical="center"/>
    </xf>
    <xf numFmtId="0" fontId="43" fillId="0" borderId="16" xfId="15" applyFont="1" applyBorder="1" applyAlignment="1" applyProtection="1">
      <alignment vertical="center" wrapText="1" shrinkToFit="1"/>
      <protection locked="0"/>
    </xf>
    <xf numFmtId="0" fontId="43" fillId="0" borderId="17" xfId="15" applyFont="1" applyBorder="1" applyAlignment="1" applyProtection="1">
      <alignment vertical="center" wrapText="1" shrinkToFit="1"/>
      <protection locked="0"/>
    </xf>
    <xf numFmtId="0" fontId="43" fillId="0" borderId="45" xfId="15" applyFont="1" applyBorder="1" applyAlignment="1" applyProtection="1">
      <alignment vertical="center" wrapText="1" shrinkToFit="1"/>
      <protection locked="0"/>
    </xf>
    <xf numFmtId="0" fontId="43" fillId="0" borderId="11" xfId="15" applyFont="1" applyBorder="1" applyAlignment="1" applyProtection="1">
      <alignment vertical="center" wrapText="1" shrinkToFit="1"/>
      <protection locked="0"/>
    </xf>
    <xf numFmtId="0" fontId="43" fillId="0" borderId="29" xfId="15" applyFont="1" applyBorder="1" applyAlignment="1" applyProtection="1">
      <alignment vertical="center" wrapText="1" shrinkToFit="1"/>
      <protection locked="0"/>
    </xf>
    <xf numFmtId="0" fontId="43" fillId="7" borderId="28" xfId="15" applyFont="1" applyFill="1" applyBorder="1" applyAlignment="1" applyProtection="1">
      <alignment horizontal="center" vertical="center" wrapText="1" shrinkToFit="1"/>
      <protection locked="0"/>
    </xf>
    <xf numFmtId="0" fontId="43" fillId="7" borderId="45" xfId="15" applyFont="1" applyFill="1" applyBorder="1" applyAlignment="1" applyProtection="1">
      <alignment horizontal="center" vertical="center" wrapText="1" shrinkToFit="1"/>
      <protection locked="0"/>
    </xf>
    <xf numFmtId="0" fontId="43" fillId="7" borderId="29" xfId="15" applyFont="1" applyFill="1" applyBorder="1" applyAlignment="1" applyProtection="1">
      <alignment horizontal="center" vertical="center" wrapText="1" shrinkToFit="1"/>
      <protection locked="0"/>
    </xf>
    <xf numFmtId="177" fontId="43" fillId="7" borderId="28" xfId="15" applyNumberFormat="1" applyFont="1" applyFill="1" applyBorder="1" applyAlignment="1" applyProtection="1">
      <alignment horizontal="center" vertical="center"/>
      <protection locked="0"/>
    </xf>
    <xf numFmtId="177" fontId="43" fillId="7" borderId="45" xfId="15" applyNumberFormat="1" applyFont="1" applyFill="1" applyBorder="1" applyAlignment="1" applyProtection="1">
      <alignment horizontal="center" vertical="center"/>
      <protection locked="0"/>
    </xf>
    <xf numFmtId="177" fontId="43" fillId="13" borderId="28" xfId="15" applyNumberFormat="1" applyFont="1" applyFill="1" applyBorder="1" applyAlignment="1">
      <alignment horizontal="center" vertical="center"/>
    </xf>
    <xf numFmtId="177" fontId="43" fillId="13" borderId="45" xfId="15" applyNumberFormat="1" applyFont="1" applyFill="1" applyBorder="1" applyAlignment="1">
      <alignment horizontal="center" vertical="center"/>
    </xf>
    <xf numFmtId="0" fontId="53" fillId="7" borderId="27" xfId="0" applyFont="1" applyFill="1" applyBorder="1" applyAlignment="1" applyProtection="1">
      <alignment horizontal="center" vertical="center"/>
      <protection locked="0"/>
    </xf>
    <xf numFmtId="0" fontId="43" fillId="7" borderId="55" xfId="15" applyFont="1" applyFill="1" applyBorder="1" applyAlignment="1" applyProtection="1">
      <alignment horizontal="center" vertical="center" wrapText="1" shrinkToFit="1"/>
      <protection locked="0"/>
    </xf>
    <xf numFmtId="0" fontId="43" fillId="7" borderId="56" xfId="15" applyFont="1" applyFill="1" applyBorder="1" applyAlignment="1" applyProtection="1">
      <alignment horizontal="center" vertical="center" wrapText="1" shrinkToFit="1"/>
      <protection locked="0"/>
    </xf>
    <xf numFmtId="0" fontId="43" fillId="7" borderId="54" xfId="15" applyFont="1" applyFill="1" applyBorder="1" applyAlignment="1" applyProtection="1">
      <alignment horizontal="center" vertical="center" wrapText="1" shrinkToFit="1"/>
      <protection locked="0"/>
    </xf>
    <xf numFmtId="177" fontId="43" fillId="7" borderId="55" xfId="15" applyNumberFormat="1" applyFont="1" applyFill="1" applyBorder="1" applyAlignment="1" applyProtection="1">
      <alignment horizontal="center" vertical="center"/>
      <protection locked="0"/>
    </xf>
    <xf numFmtId="177" fontId="43" fillId="7" borderId="56" xfId="15" applyNumberFormat="1" applyFont="1" applyFill="1" applyBorder="1" applyAlignment="1" applyProtection="1">
      <alignment horizontal="center" vertical="center"/>
      <protection locked="0"/>
    </xf>
    <xf numFmtId="177" fontId="43" fillId="13" borderId="55" xfId="15" applyNumberFormat="1" applyFont="1" applyFill="1" applyBorder="1" applyAlignment="1">
      <alignment horizontal="center" vertical="center"/>
    </xf>
    <xf numFmtId="177" fontId="43" fillId="13" borderId="56" xfId="15" applyNumberFormat="1" applyFont="1" applyFill="1" applyBorder="1" applyAlignment="1">
      <alignment horizontal="center" vertical="center"/>
    </xf>
    <xf numFmtId="0" fontId="53" fillId="7" borderId="46" xfId="0" applyFont="1" applyFill="1" applyBorder="1" applyAlignment="1" applyProtection="1">
      <alignment horizontal="center" vertical="center"/>
      <protection locked="0"/>
    </xf>
    <xf numFmtId="177" fontId="43" fillId="7" borderId="11" xfId="15" applyNumberFormat="1" applyFont="1" applyFill="1" applyBorder="1" applyAlignment="1" applyProtection="1">
      <alignment horizontal="center" vertical="center"/>
      <protection locked="0"/>
    </xf>
    <xf numFmtId="177" fontId="43" fillId="7" borderId="10" xfId="15" applyNumberFormat="1" applyFont="1" applyFill="1" applyBorder="1" applyAlignment="1" applyProtection="1">
      <alignment horizontal="center" vertical="center"/>
      <protection locked="0"/>
    </xf>
    <xf numFmtId="0" fontId="46" fillId="5" borderId="0" xfId="1" applyFont="1" applyFill="1" applyAlignment="1">
      <alignment horizontal="center" vertical="center" wrapText="1"/>
    </xf>
    <xf numFmtId="0" fontId="43" fillId="0" borderId="28" xfId="15" applyFont="1" applyBorder="1" applyAlignment="1" applyProtection="1">
      <alignment horizontal="center" vertical="center" wrapText="1" shrinkToFit="1"/>
      <protection locked="0"/>
    </xf>
    <xf numFmtId="0" fontId="43" fillId="0" borderId="45" xfId="15" applyFont="1" applyBorder="1" applyAlignment="1" applyProtection="1">
      <alignment horizontal="center" vertical="center" wrapText="1" shrinkToFit="1"/>
      <protection locked="0"/>
    </xf>
    <xf numFmtId="0" fontId="43" fillId="0" borderId="29" xfId="15" applyFont="1" applyBorder="1" applyAlignment="1" applyProtection="1">
      <alignment horizontal="center" vertical="center" wrapText="1" shrinkToFit="1"/>
      <protection locked="0"/>
    </xf>
    <xf numFmtId="0" fontId="43" fillId="0" borderId="0" xfId="0" applyFont="1">
      <alignment vertical="center"/>
    </xf>
    <xf numFmtId="0" fontId="43" fillId="0" borderId="28" xfId="0" applyFont="1" applyBorder="1" applyAlignment="1">
      <alignment horizontal="center" vertical="center"/>
    </xf>
    <xf numFmtId="0" fontId="43" fillId="0" borderId="45" xfId="0" applyFont="1" applyBorder="1" applyAlignment="1">
      <alignment horizontal="center" vertical="center"/>
    </xf>
    <xf numFmtId="182" fontId="44" fillId="0" borderId="0" xfId="15" applyNumberFormat="1" applyFont="1" applyAlignment="1" applyProtection="1">
      <alignment horizontal="center" vertical="center"/>
      <protection locked="0"/>
    </xf>
    <xf numFmtId="182" fontId="44" fillId="7" borderId="80" xfId="15" applyNumberFormat="1" applyFont="1" applyFill="1" applyBorder="1" applyAlignment="1">
      <alignment horizontal="center" vertical="center"/>
    </xf>
    <xf numFmtId="182" fontId="44" fillId="7" borderId="73" xfId="15" applyNumberFormat="1" applyFont="1" applyFill="1" applyBorder="1" applyAlignment="1">
      <alignment horizontal="center" vertical="center"/>
    </xf>
    <xf numFmtId="182" fontId="44" fillId="7" borderId="74" xfId="15" applyNumberFormat="1" applyFont="1" applyFill="1" applyBorder="1" applyAlignment="1">
      <alignment horizontal="center" vertical="center"/>
    </xf>
    <xf numFmtId="182" fontId="44" fillId="7" borderId="10" xfId="15" applyNumberFormat="1" applyFont="1" applyFill="1" applyBorder="1" applyAlignment="1">
      <alignment horizontal="center" vertical="center"/>
    </xf>
    <xf numFmtId="182" fontId="44" fillId="7" borderId="11" xfId="15" applyNumberFormat="1" applyFont="1" applyFill="1" applyBorder="1" applyAlignment="1">
      <alignment horizontal="center" vertical="center"/>
    </xf>
    <xf numFmtId="182" fontId="44" fillId="7" borderId="12" xfId="15" applyNumberFormat="1" applyFont="1" applyFill="1" applyBorder="1" applyAlignment="1">
      <alignment horizontal="center" vertical="center"/>
    </xf>
    <xf numFmtId="182" fontId="44" fillId="7" borderId="64" xfId="15" applyNumberFormat="1" applyFont="1" applyFill="1" applyBorder="1" applyAlignment="1">
      <alignment horizontal="center" vertical="center"/>
    </xf>
    <xf numFmtId="182" fontId="44" fillId="7" borderId="65" xfId="15" applyNumberFormat="1" applyFont="1" applyFill="1" applyBorder="1" applyAlignment="1">
      <alignment horizontal="center" vertical="center"/>
    </xf>
    <xf numFmtId="182" fontId="44" fillId="7" borderId="67" xfId="15" applyNumberFormat="1" applyFont="1" applyFill="1" applyBorder="1" applyAlignment="1">
      <alignment horizontal="center" vertical="center"/>
    </xf>
    <xf numFmtId="180" fontId="44" fillId="0" borderId="27" xfId="15" applyNumberFormat="1" applyFont="1" applyBorder="1" applyAlignment="1">
      <alignment horizontal="center" vertical="center"/>
    </xf>
    <xf numFmtId="0" fontId="43" fillId="0" borderId="16" xfId="15" applyFont="1" applyBorder="1" applyAlignment="1">
      <alignment vertical="center" wrapText="1" shrinkToFit="1"/>
    </xf>
    <xf numFmtId="0" fontId="43" fillId="0" borderId="17" xfId="15" applyFont="1" applyBorder="1" applyAlignment="1">
      <alignment vertical="center" wrapText="1" shrinkToFit="1"/>
    </xf>
    <xf numFmtId="0" fontId="43" fillId="0" borderId="45" xfId="15" applyFont="1" applyBorder="1" applyAlignment="1">
      <alignment vertical="center" wrapText="1" shrinkToFit="1"/>
    </xf>
    <xf numFmtId="0" fontId="43" fillId="0" borderId="11" xfId="15" applyFont="1" applyBorder="1" applyAlignment="1">
      <alignment vertical="center" wrapText="1" shrinkToFit="1"/>
    </xf>
    <xf numFmtId="0" fontId="43" fillId="0" borderId="29" xfId="15" applyFont="1" applyBorder="1" applyAlignment="1">
      <alignment vertical="center" wrapText="1" shrinkToFit="1"/>
    </xf>
    <xf numFmtId="179" fontId="43" fillId="0" borderId="27" xfId="15" applyNumberFormat="1" applyFont="1" applyBorder="1" applyAlignment="1">
      <alignment horizontal="center" vertical="center"/>
    </xf>
    <xf numFmtId="179" fontId="43" fillId="0" borderId="28" xfId="15" applyNumberFormat="1" applyFont="1" applyBorder="1" applyAlignment="1">
      <alignment horizontal="center" vertical="center"/>
    </xf>
    <xf numFmtId="0" fontId="43" fillId="7" borderId="28" xfId="15" applyFont="1" applyFill="1" applyBorder="1" applyAlignment="1">
      <alignment horizontal="center" vertical="center" wrapText="1" shrinkToFit="1"/>
    </xf>
    <xf numFmtId="0" fontId="43" fillId="7" borderId="45" xfId="15" applyFont="1" applyFill="1" applyBorder="1" applyAlignment="1">
      <alignment horizontal="center" vertical="center" wrapText="1" shrinkToFit="1"/>
    </xf>
    <xf numFmtId="0" fontId="43" fillId="7" borderId="29" xfId="15" applyFont="1" applyFill="1" applyBorder="1" applyAlignment="1">
      <alignment horizontal="center" vertical="center" wrapText="1" shrinkToFit="1"/>
    </xf>
    <xf numFmtId="177" fontId="43" fillId="7" borderId="28" xfId="15" applyNumberFormat="1" applyFont="1" applyFill="1" applyBorder="1" applyAlignment="1">
      <alignment horizontal="center" vertical="center"/>
    </xf>
    <xf numFmtId="177" fontId="43" fillId="7" borderId="45" xfId="15" applyNumberFormat="1" applyFont="1" applyFill="1" applyBorder="1" applyAlignment="1">
      <alignment horizontal="center" vertical="center"/>
    </xf>
    <xf numFmtId="0" fontId="53" fillId="7" borderId="27" xfId="0" applyFont="1" applyFill="1" applyBorder="1" applyAlignment="1">
      <alignment horizontal="center" vertical="center"/>
    </xf>
    <xf numFmtId="0" fontId="61" fillId="0" borderId="28" xfId="15" applyFont="1" applyBorder="1" applyAlignment="1">
      <alignment horizontal="center" vertical="center" wrapText="1" shrinkToFit="1"/>
    </xf>
    <xf numFmtId="0" fontId="61" fillId="0" borderId="45" xfId="15" applyFont="1" applyBorder="1" applyAlignment="1">
      <alignment horizontal="center" vertical="center" wrapText="1" shrinkToFit="1"/>
    </xf>
    <xf numFmtId="0" fontId="61" fillId="0" borderId="29" xfId="15" applyFont="1" applyBorder="1" applyAlignment="1">
      <alignment horizontal="center" vertical="center" wrapText="1" shrinkToFit="1"/>
    </xf>
    <xf numFmtId="49" fontId="55" fillId="0" borderId="0" xfId="1" applyNumberFormat="1" applyFont="1" applyAlignment="1">
      <alignment horizontal="right" vertical="center" shrinkToFit="1"/>
    </xf>
    <xf numFmtId="0" fontId="10" fillId="0" borderId="27" xfId="1" applyFont="1" applyBorder="1" applyAlignment="1">
      <alignment horizontal="center" vertical="center" wrapText="1"/>
    </xf>
    <xf numFmtId="183" fontId="24" fillId="13" borderId="27" xfId="1" applyNumberFormat="1" applyFont="1" applyFill="1" applyBorder="1" applyAlignment="1">
      <alignment horizontal="center" vertical="center" shrinkToFit="1"/>
    </xf>
    <xf numFmtId="38" fontId="10" fillId="13" borderId="27" xfId="13" applyFont="1" applyFill="1" applyBorder="1" applyAlignment="1" applyProtection="1">
      <alignment horizontal="center" vertical="center" wrapText="1"/>
    </xf>
    <xf numFmtId="38" fontId="10" fillId="11" borderId="27" xfId="13" applyFont="1" applyFill="1" applyBorder="1" applyAlignment="1" applyProtection="1">
      <alignment horizontal="center" vertical="center" wrapText="1"/>
    </xf>
    <xf numFmtId="38" fontId="24" fillId="13" borderId="27" xfId="13" applyFont="1" applyFill="1" applyBorder="1" applyAlignment="1" applyProtection="1">
      <alignment horizontal="center" vertical="center" shrinkToFit="1"/>
    </xf>
    <xf numFmtId="38" fontId="10" fillId="11" borderId="28" xfId="13" applyFont="1" applyFill="1" applyBorder="1" applyAlignment="1" applyProtection="1">
      <alignment horizontal="center" vertical="center" wrapText="1"/>
    </xf>
    <xf numFmtId="38" fontId="10" fillId="11" borderId="29" xfId="13" applyFont="1" applyFill="1" applyBorder="1" applyAlignment="1" applyProtection="1">
      <alignment horizontal="center" vertical="center" wrapText="1"/>
    </xf>
    <xf numFmtId="0" fontId="10" fillId="10" borderId="15" xfId="1" applyFont="1" applyFill="1" applyBorder="1" applyAlignment="1">
      <alignment horizontal="center" vertical="center"/>
    </xf>
    <xf numFmtId="0" fontId="10" fillId="10" borderId="16" xfId="1" applyFont="1" applyFill="1" applyBorder="1" applyAlignment="1">
      <alignment horizontal="center" vertical="center"/>
    </xf>
    <xf numFmtId="0" fontId="10" fillId="10" borderId="27" xfId="1" applyFont="1" applyFill="1" applyBorder="1" applyAlignment="1" applyProtection="1">
      <alignment horizontal="center" vertical="center" wrapText="1"/>
      <protection locked="0"/>
    </xf>
    <xf numFmtId="0" fontId="10" fillId="10" borderId="27" xfId="1" applyFont="1" applyFill="1" applyBorder="1" applyAlignment="1">
      <alignment horizontal="center" vertical="center" wrapText="1"/>
    </xf>
    <xf numFmtId="49" fontId="10" fillId="0" borderId="28" xfId="1" applyNumberFormat="1" applyFont="1" applyBorder="1" applyAlignment="1" applyProtection="1">
      <alignment horizontal="center" vertical="center" shrinkToFit="1"/>
      <protection locked="0"/>
    </xf>
    <xf numFmtId="49" fontId="10" fillId="0" borderId="45" xfId="1" applyNumberFormat="1" applyFont="1" applyBorder="1" applyAlignment="1" applyProtection="1">
      <alignment horizontal="center" vertical="center" shrinkToFit="1"/>
      <protection locked="0"/>
    </xf>
    <xf numFmtId="49" fontId="10" fillId="0" borderId="55" xfId="1" applyNumberFormat="1" applyFont="1" applyBorder="1" applyAlignment="1" applyProtection="1">
      <alignment horizontal="center" vertical="center" shrinkToFit="1"/>
      <protection locked="0"/>
    </xf>
    <xf numFmtId="49" fontId="10" fillId="0" borderId="56" xfId="1" applyNumberFormat="1" applyFont="1" applyBorder="1" applyAlignment="1" applyProtection="1">
      <alignment horizontal="center" vertical="center" shrinkToFit="1"/>
      <protection locked="0"/>
    </xf>
    <xf numFmtId="0" fontId="10" fillId="0" borderId="16" xfId="1" applyFont="1" applyBorder="1" applyAlignment="1">
      <alignment horizontal="left" vertical="center" wrapText="1"/>
    </xf>
    <xf numFmtId="0" fontId="10" fillId="6" borderId="55" xfId="1" applyFont="1" applyFill="1" applyBorder="1" applyAlignment="1">
      <alignment horizontal="center" vertical="center"/>
    </xf>
    <xf numFmtId="0" fontId="10" fillId="6" borderId="56" xfId="1" applyFont="1" applyFill="1" applyBorder="1" applyAlignment="1">
      <alignment horizontal="center" vertical="center"/>
    </xf>
    <xf numFmtId="49" fontId="10" fillId="0" borderId="68" xfId="1" applyNumberFormat="1" applyFont="1" applyBorder="1" applyAlignment="1" applyProtection="1">
      <alignment horizontal="center" vertical="center" shrinkToFit="1"/>
      <protection locked="0"/>
    </xf>
    <xf numFmtId="49" fontId="10" fillId="0" borderId="69" xfId="1" applyNumberFormat="1" applyFont="1" applyBorder="1" applyAlignment="1" applyProtection="1">
      <alignment horizontal="center" vertical="center" shrinkToFit="1"/>
      <protection locked="0"/>
    </xf>
    <xf numFmtId="0" fontId="10" fillId="0" borderId="16" xfId="1" applyFont="1" applyBorder="1" applyAlignment="1" applyProtection="1">
      <alignment horizontal="left" vertical="center" wrapText="1"/>
      <protection locked="0"/>
    </xf>
    <xf numFmtId="0" fontId="54" fillId="5" borderId="0" xfId="1" applyFont="1" applyFill="1" applyAlignment="1">
      <alignment horizontal="center" vertical="center"/>
    </xf>
    <xf numFmtId="0" fontId="10" fillId="0" borderId="0" xfId="1" applyFont="1" applyAlignment="1">
      <alignment horizontal="left" vertical="center" wrapText="1"/>
    </xf>
    <xf numFmtId="0" fontId="10" fillId="0" borderId="0" xfId="1" applyFont="1" applyAlignment="1" applyProtection="1">
      <alignment horizontal="left" vertical="center" wrapText="1"/>
      <protection locked="0"/>
    </xf>
    <xf numFmtId="0" fontId="10" fillId="0" borderId="0" xfId="1" applyFont="1" applyAlignment="1">
      <alignment horizontal="center" vertical="center"/>
    </xf>
    <xf numFmtId="0" fontId="10" fillId="7" borderId="28" xfId="1" applyFont="1" applyFill="1" applyBorder="1" applyAlignment="1" applyProtection="1">
      <alignment horizontal="center" vertical="center" wrapText="1"/>
      <protection locked="0"/>
    </xf>
    <xf numFmtId="0" fontId="10" fillId="7" borderId="45" xfId="1" applyFont="1" applyFill="1" applyBorder="1" applyAlignment="1" applyProtection="1">
      <alignment horizontal="center" vertical="center" wrapText="1"/>
      <protection locked="0"/>
    </xf>
    <xf numFmtId="49" fontId="10" fillId="0" borderId="68" xfId="1" applyNumberFormat="1" applyFont="1" applyBorder="1" applyAlignment="1">
      <alignment horizontal="center" vertical="center" shrinkToFit="1"/>
    </xf>
    <xf numFmtId="49" fontId="10" fillId="0" borderId="69" xfId="1" applyNumberFormat="1" applyFont="1" applyBorder="1" applyAlignment="1">
      <alignment horizontal="center" vertical="center" shrinkToFit="1"/>
    </xf>
    <xf numFmtId="49" fontId="10" fillId="0" borderId="28" xfId="1" applyNumberFormat="1" applyFont="1" applyBorder="1" applyAlignment="1">
      <alignment horizontal="center" vertical="center" shrinkToFit="1"/>
    </xf>
    <xf numFmtId="49" fontId="10" fillId="0" borderId="45" xfId="1" applyNumberFormat="1" applyFont="1" applyBorder="1" applyAlignment="1">
      <alignment horizontal="center" vertical="center" shrinkToFit="1"/>
    </xf>
    <xf numFmtId="0" fontId="10" fillId="7" borderId="28" xfId="1" applyFont="1" applyFill="1" applyBorder="1" applyAlignment="1">
      <alignment horizontal="center" vertical="center" wrapText="1"/>
    </xf>
    <xf numFmtId="0" fontId="10" fillId="7" borderId="45" xfId="1" applyFont="1" applyFill="1" applyBorder="1" applyAlignment="1">
      <alignment horizontal="center" vertical="center" wrapText="1"/>
    </xf>
    <xf numFmtId="0" fontId="26" fillId="0" borderId="0" xfId="2" applyFont="1" applyAlignment="1">
      <alignment horizontal="center" vertical="center"/>
    </xf>
    <xf numFmtId="0" fontId="3" fillId="0" borderId="0" xfId="2" applyFont="1" applyAlignment="1">
      <alignment horizontal="center" vertical="center"/>
    </xf>
    <xf numFmtId="0" fontId="6" fillId="0" borderId="0" xfId="2" applyFont="1" applyAlignment="1">
      <alignment horizontal="center" vertical="center"/>
    </xf>
    <xf numFmtId="0" fontId="64" fillId="0" borderId="10" xfId="1" applyFont="1" applyBorder="1" applyAlignment="1">
      <alignment horizontal="center" vertical="center" wrapText="1"/>
    </xf>
    <xf numFmtId="0" fontId="64" fillId="0" borderId="11" xfId="1" applyFont="1" applyBorder="1" applyAlignment="1">
      <alignment horizontal="center" vertical="center" wrapText="1"/>
    </xf>
    <xf numFmtId="0" fontId="64" fillId="0" borderId="12" xfId="1" applyFont="1" applyBorder="1" applyAlignment="1">
      <alignment horizontal="center" vertical="center" wrapText="1"/>
    </xf>
    <xf numFmtId="0" fontId="64" fillId="0" borderId="13" xfId="1" applyFont="1" applyBorder="1" applyAlignment="1">
      <alignment horizontal="center" vertical="center" wrapText="1"/>
    </xf>
    <xf numFmtId="0" fontId="64" fillId="0" borderId="0" xfId="1" applyFont="1" applyAlignment="1">
      <alignment horizontal="center" vertical="center" wrapText="1"/>
    </xf>
    <xf numFmtId="0" fontId="64" fillId="0" borderId="14" xfId="1" applyFont="1" applyBorder="1" applyAlignment="1">
      <alignment horizontal="center" vertical="center" wrapText="1"/>
    </xf>
    <xf numFmtId="0" fontId="64" fillId="0" borderId="15" xfId="1" applyFont="1" applyBorder="1" applyAlignment="1">
      <alignment horizontal="center" vertical="center" wrapText="1"/>
    </xf>
    <xf numFmtId="0" fontId="64" fillId="0" borderId="16" xfId="1" applyFont="1" applyBorder="1" applyAlignment="1">
      <alignment horizontal="center" vertical="center" wrapText="1"/>
    </xf>
    <xf numFmtId="0" fontId="64" fillId="0" borderId="17" xfId="1" applyFont="1" applyBorder="1" applyAlignment="1">
      <alignment horizontal="center" vertical="center" wrapText="1"/>
    </xf>
    <xf numFmtId="0" fontId="3" fillId="0" borderId="1" xfId="1" applyFont="1" applyBorder="1" applyAlignment="1">
      <alignment horizontal="left" vertical="center" wrapText="1"/>
    </xf>
    <xf numFmtId="0" fontId="3" fillId="0" borderId="2" xfId="1" applyFont="1" applyBorder="1" applyAlignment="1">
      <alignment horizontal="left" vertical="center" wrapText="1"/>
    </xf>
    <xf numFmtId="0" fontId="3" fillId="0" borderId="3" xfId="1" applyFont="1" applyBorder="1" applyAlignment="1">
      <alignment horizontal="left" vertical="center" wrapText="1"/>
    </xf>
    <xf numFmtId="0" fontId="3" fillId="0" borderId="10" xfId="1" applyFont="1" applyBorder="1" applyAlignment="1">
      <alignment horizontal="center" vertical="center" wrapText="1"/>
    </xf>
    <xf numFmtId="0" fontId="3" fillId="0" borderId="11" xfId="1" applyFont="1" applyBorder="1" applyAlignment="1">
      <alignment horizontal="center" vertical="center" wrapText="1"/>
    </xf>
    <xf numFmtId="0" fontId="3" fillId="0" borderId="12" xfId="1" applyFont="1" applyBorder="1" applyAlignment="1">
      <alignment horizontal="center" vertical="center" wrapText="1"/>
    </xf>
    <xf numFmtId="0" fontId="3" fillId="0" borderId="13" xfId="1" applyFont="1" applyBorder="1" applyAlignment="1">
      <alignment horizontal="center" vertical="center" wrapText="1"/>
    </xf>
    <xf numFmtId="0" fontId="3" fillId="0" borderId="0" xfId="1" applyFont="1" applyAlignment="1">
      <alignment horizontal="center" vertical="center" wrapText="1"/>
    </xf>
    <xf numFmtId="0" fontId="3" fillId="0" borderId="14" xfId="1" applyFont="1" applyBorder="1" applyAlignment="1">
      <alignment horizontal="center" vertical="center" wrapText="1"/>
    </xf>
    <xf numFmtId="0" fontId="3" fillId="0" borderId="15" xfId="1" applyFont="1" applyBorder="1" applyAlignment="1">
      <alignment horizontal="center" vertical="center" wrapText="1"/>
    </xf>
    <xf numFmtId="0" fontId="3" fillId="0" borderId="16" xfId="1" applyFont="1" applyBorder="1" applyAlignment="1">
      <alignment horizontal="center" vertical="center" wrapText="1"/>
    </xf>
    <xf numFmtId="0" fontId="3" fillId="0" borderId="17" xfId="1" applyFont="1" applyBorder="1" applyAlignment="1">
      <alignment horizontal="center" vertical="center" wrapText="1"/>
    </xf>
    <xf numFmtId="0" fontId="24" fillId="0" borderId="28" xfId="1" applyFont="1" applyBorder="1" applyAlignment="1" applyProtection="1">
      <alignment horizontal="center" vertical="center"/>
      <protection locked="0"/>
    </xf>
    <xf numFmtId="0" fontId="24" fillId="0" borderId="45" xfId="1" applyFont="1" applyBorder="1" applyAlignment="1" applyProtection="1">
      <alignment horizontal="center" vertical="center"/>
      <protection locked="0"/>
    </xf>
    <xf numFmtId="0" fontId="24" fillId="0" borderId="29" xfId="1" applyFont="1" applyBorder="1" applyAlignment="1" applyProtection="1">
      <alignment horizontal="center" vertical="center"/>
      <protection locked="0"/>
    </xf>
    <xf numFmtId="0" fontId="23" fillId="0" borderId="11" xfId="1" applyFont="1" applyBorder="1" applyAlignment="1" applyProtection="1">
      <alignment horizontal="left" vertical="center" wrapText="1"/>
      <protection locked="0"/>
    </xf>
    <xf numFmtId="0" fontId="23" fillId="0" borderId="11" xfId="1" applyFont="1" applyBorder="1" applyAlignment="1" applyProtection="1">
      <alignment horizontal="left" vertical="center"/>
      <protection locked="0"/>
    </xf>
    <xf numFmtId="0" fontId="22" fillId="0" borderId="16" xfId="1" applyFont="1" applyBorder="1" applyAlignment="1">
      <alignment horizontal="center" vertical="center"/>
    </xf>
    <xf numFmtId="0" fontId="28" fillId="0" borderId="16" xfId="1" applyFont="1" applyBorder="1" applyAlignment="1" applyProtection="1">
      <alignment horizontal="center" vertical="center"/>
      <protection locked="0"/>
    </xf>
    <xf numFmtId="0" fontId="23" fillId="0" borderId="0" xfId="1" applyFont="1" applyAlignment="1">
      <alignment horizontal="left" vertical="center" wrapText="1"/>
    </xf>
    <xf numFmtId="0" fontId="23" fillId="0" borderId="0" xfId="1" applyFont="1" applyAlignment="1">
      <alignment horizontal="center" vertical="center"/>
    </xf>
    <xf numFmtId="0" fontId="23" fillId="3" borderId="28" xfId="1" applyFont="1" applyFill="1" applyBorder="1" applyAlignment="1">
      <alignment horizontal="center" vertical="center"/>
    </xf>
    <xf numFmtId="0" fontId="23" fillId="3" borderId="45" xfId="1" applyFont="1" applyFill="1" applyBorder="1" applyAlignment="1">
      <alignment horizontal="center" vertical="center"/>
    </xf>
    <xf numFmtId="0" fontId="23" fillId="3" borderId="29" xfId="1" applyFont="1" applyFill="1" applyBorder="1" applyAlignment="1">
      <alignment horizontal="center" vertical="center"/>
    </xf>
    <xf numFmtId="0" fontId="22" fillId="0" borderId="0" xfId="1" applyFont="1" applyAlignment="1">
      <alignment horizontal="center" vertical="center"/>
    </xf>
    <xf numFmtId="0" fontId="3" fillId="0" borderId="0" xfId="1" applyFont="1" applyAlignment="1">
      <alignment horizontal="center" vertical="center"/>
    </xf>
    <xf numFmtId="49" fontId="3" fillId="0" borderId="0" xfId="1" applyNumberFormat="1" applyFont="1" applyAlignment="1" applyProtection="1">
      <alignment horizontal="center" vertical="center"/>
      <protection locked="0"/>
    </xf>
    <xf numFmtId="0" fontId="22" fillId="0" borderId="0" xfId="1" applyFont="1" applyAlignment="1" applyProtection="1">
      <alignment horizontal="left" vertical="center" indent="1"/>
      <protection locked="0"/>
    </xf>
    <xf numFmtId="0" fontId="27" fillId="0" borderId="0" xfId="1" applyFont="1" applyAlignment="1">
      <alignment horizontal="center" vertical="center"/>
    </xf>
    <xf numFmtId="0" fontId="10" fillId="0" borderId="0" xfId="1" applyFont="1" applyAlignment="1" applyProtection="1">
      <alignment horizontal="center" vertical="center"/>
      <protection locked="0"/>
    </xf>
    <xf numFmtId="0" fontId="3" fillId="0" borderId="0" xfId="1" applyFont="1" applyAlignment="1" applyProtection="1">
      <alignment horizontal="center" vertical="center"/>
      <protection locked="0"/>
    </xf>
    <xf numFmtId="0" fontId="27" fillId="0" borderId="0" xfId="1" applyFont="1" applyAlignment="1">
      <alignment horizontal="center" vertical="center" wrapText="1"/>
    </xf>
    <xf numFmtId="0" fontId="66" fillId="0" borderId="0" xfId="1" applyFont="1" applyAlignment="1">
      <alignment horizontal="center" vertical="center"/>
    </xf>
    <xf numFmtId="49" fontId="66" fillId="0" borderId="0" xfId="1" applyNumberFormat="1" applyFont="1" applyAlignment="1">
      <alignment horizontal="center" vertical="center"/>
    </xf>
    <xf numFmtId="0" fontId="66" fillId="0" borderId="0" xfId="1" applyFont="1" applyAlignment="1">
      <alignment horizontal="left" vertical="center" indent="1"/>
    </xf>
    <xf numFmtId="0" fontId="67" fillId="0" borderId="16" xfId="1" applyFont="1" applyBorder="1" applyAlignment="1">
      <alignment horizontal="center" vertical="center"/>
    </xf>
    <xf numFmtId="0" fontId="65" fillId="0" borderId="28" xfId="1" applyFont="1" applyBorder="1" applyAlignment="1">
      <alignment horizontal="center" vertical="center"/>
    </xf>
    <xf numFmtId="0" fontId="65" fillId="0" borderId="45" xfId="1" applyFont="1" applyBorder="1" applyAlignment="1">
      <alignment horizontal="center" vertical="center"/>
    </xf>
    <xf numFmtId="0" fontId="65" fillId="0" borderId="29" xfId="1" applyFont="1" applyBorder="1" applyAlignment="1">
      <alignment horizontal="center" vertical="center"/>
    </xf>
    <xf numFmtId="0" fontId="58" fillId="0" borderId="0" xfId="18" applyFont="1" applyAlignment="1">
      <alignment horizontal="center" vertical="center"/>
    </xf>
    <xf numFmtId="0" fontId="58" fillId="0" borderId="0" xfId="18" applyFont="1" applyAlignment="1" applyProtection="1">
      <alignment horizontal="center" vertical="top"/>
      <protection locked="0"/>
    </xf>
    <xf numFmtId="0" fontId="58" fillId="0" borderId="0" xfId="18" applyFont="1" applyAlignment="1" applyProtection="1">
      <alignment horizontal="center" vertical="center"/>
      <protection locked="0"/>
    </xf>
    <xf numFmtId="0" fontId="58" fillId="0" borderId="28" xfId="18" applyFont="1" applyBorder="1" applyAlignment="1">
      <alignment horizontal="center" vertical="center" wrapText="1"/>
    </xf>
    <xf numFmtId="0" fontId="58" fillId="0" borderId="45" xfId="18" applyFont="1" applyBorder="1" applyAlignment="1">
      <alignment horizontal="center" vertical="center"/>
    </xf>
    <xf numFmtId="38" fontId="58" fillId="2" borderId="27" xfId="13" applyFont="1" applyFill="1" applyBorder="1" applyAlignment="1" applyProtection="1">
      <alignment horizontal="center" vertical="center" wrapText="1"/>
      <protection locked="0"/>
    </xf>
    <xf numFmtId="38" fontId="58" fillId="2" borderId="93" xfId="13" applyFont="1" applyFill="1" applyBorder="1" applyAlignment="1" applyProtection="1">
      <alignment horizontal="center" vertical="center" wrapText="1"/>
      <protection locked="0"/>
    </xf>
    <xf numFmtId="0" fontId="58" fillId="2" borderId="29" xfId="18" applyFont="1" applyFill="1" applyBorder="1" applyAlignment="1">
      <alignment horizontal="center"/>
    </xf>
    <xf numFmtId="0" fontId="58" fillId="2" borderId="27" xfId="18" applyFont="1" applyFill="1" applyBorder="1" applyAlignment="1">
      <alignment horizontal="center"/>
    </xf>
    <xf numFmtId="0" fontId="58" fillId="8" borderId="28" xfId="18" applyFont="1" applyFill="1" applyBorder="1" applyAlignment="1">
      <alignment horizontal="center" vertical="center" wrapText="1"/>
    </xf>
    <xf numFmtId="0" fontId="58" fillId="8" borderId="45" xfId="18" applyFont="1" applyFill="1" applyBorder="1" applyAlignment="1">
      <alignment horizontal="center" vertical="center" wrapText="1"/>
    </xf>
    <xf numFmtId="38" fontId="58" fillId="8" borderId="27" xfId="13" applyFont="1" applyFill="1" applyBorder="1" applyAlignment="1" applyProtection="1">
      <alignment horizontal="center" vertical="center"/>
    </xf>
    <xf numFmtId="38" fontId="58" fillId="8" borderId="93" xfId="13" applyFont="1" applyFill="1" applyBorder="1" applyAlignment="1" applyProtection="1">
      <alignment horizontal="center" vertical="center"/>
    </xf>
    <xf numFmtId="0" fontId="58" fillId="2" borderId="10" xfId="18" applyFont="1" applyFill="1" applyBorder="1" applyAlignment="1">
      <alignment horizontal="center" vertical="center" wrapText="1"/>
    </xf>
    <xf numFmtId="0" fontId="58" fillId="2" borderId="11" xfId="18" applyFont="1" applyFill="1" applyBorder="1" applyAlignment="1">
      <alignment horizontal="center" vertical="center" wrapText="1"/>
    </xf>
    <xf numFmtId="0" fontId="58" fillId="2" borderId="13" xfId="18" applyFont="1" applyFill="1" applyBorder="1" applyAlignment="1">
      <alignment horizontal="center" vertical="center" wrapText="1"/>
    </xf>
    <xf numFmtId="0" fontId="58" fillId="2" borderId="0" xfId="18" applyFont="1" applyFill="1" applyAlignment="1">
      <alignment horizontal="center" vertical="center" wrapText="1"/>
    </xf>
    <xf numFmtId="0" fontId="58" fillId="2" borderId="15" xfId="18" applyFont="1" applyFill="1" applyBorder="1" applyAlignment="1">
      <alignment horizontal="center" vertical="center" wrapText="1"/>
    </xf>
    <xf numFmtId="0" fontId="58" fillId="2" borderId="16" xfId="18" applyFont="1" applyFill="1" applyBorder="1" applyAlignment="1">
      <alignment horizontal="center" vertical="center" wrapText="1"/>
    </xf>
    <xf numFmtId="0" fontId="58" fillId="2" borderId="12" xfId="18" applyFont="1" applyFill="1" applyBorder="1" applyAlignment="1">
      <alignment horizontal="center" vertical="center" wrapText="1"/>
    </xf>
    <xf numFmtId="0" fontId="58" fillId="2" borderId="28" xfId="18" applyFont="1" applyFill="1" applyBorder="1" applyAlignment="1">
      <alignment horizontal="center" vertical="center" wrapText="1"/>
    </xf>
    <xf numFmtId="0" fontId="58" fillId="2" borderId="45" xfId="18" applyFont="1" applyFill="1" applyBorder="1" applyAlignment="1">
      <alignment horizontal="center" vertical="center" wrapText="1"/>
    </xf>
    <xf numFmtId="0" fontId="58" fillId="2" borderId="29" xfId="18" applyFont="1" applyFill="1" applyBorder="1" applyAlignment="1">
      <alignment horizontal="center" vertical="center" wrapText="1"/>
    </xf>
    <xf numFmtId="0" fontId="58" fillId="2" borderId="17" xfId="18" applyFont="1" applyFill="1" applyBorder="1" applyAlignment="1">
      <alignment horizontal="center" vertical="center" wrapText="1"/>
    </xf>
    <xf numFmtId="0" fontId="58" fillId="0" borderId="45" xfId="18" applyFont="1" applyBorder="1" applyAlignment="1">
      <alignment horizontal="center" vertical="center" wrapText="1"/>
    </xf>
    <xf numFmtId="0" fontId="58" fillId="0" borderId="29" xfId="18" applyFont="1" applyBorder="1" applyAlignment="1">
      <alignment horizontal="center" vertical="center" wrapText="1"/>
    </xf>
    <xf numFmtId="38" fontId="58" fillId="0" borderId="28" xfId="13" applyFont="1" applyBorder="1" applyAlignment="1" applyProtection="1">
      <alignment horizontal="center" vertical="center"/>
      <protection locked="0"/>
    </xf>
    <xf numFmtId="38" fontId="58" fillId="0" borderId="45" xfId="13" applyFont="1" applyBorder="1" applyAlignment="1" applyProtection="1">
      <alignment horizontal="center" vertical="center"/>
      <protection locked="0"/>
    </xf>
    <xf numFmtId="38" fontId="58" fillId="0" borderId="92" xfId="13" applyFont="1" applyBorder="1" applyAlignment="1" applyProtection="1">
      <alignment horizontal="center" vertical="center"/>
      <protection locked="0"/>
    </xf>
    <xf numFmtId="38" fontId="58" fillId="0" borderId="27" xfId="13" applyFont="1" applyBorder="1" applyAlignment="1" applyProtection="1">
      <alignment horizontal="center" vertical="center"/>
      <protection locked="0"/>
    </xf>
    <xf numFmtId="38" fontId="58" fillId="0" borderId="93" xfId="13" applyFont="1" applyBorder="1" applyAlignment="1" applyProtection="1">
      <alignment horizontal="center" vertical="center"/>
      <protection locked="0"/>
    </xf>
    <xf numFmtId="0" fontId="58" fillId="2" borderId="27" xfId="18" applyFont="1" applyFill="1" applyBorder="1" applyAlignment="1">
      <alignment horizontal="center" vertical="center" wrapText="1"/>
    </xf>
    <xf numFmtId="0" fontId="40" fillId="0" borderId="28" xfId="8" applyFont="1" applyBorder="1" applyAlignment="1">
      <alignment horizontal="center" vertical="center"/>
    </xf>
    <xf numFmtId="0" fontId="40" fillId="0" borderId="45" xfId="8" applyFont="1" applyBorder="1" applyAlignment="1">
      <alignment horizontal="center" vertical="center"/>
    </xf>
    <xf numFmtId="0" fontId="40" fillId="0" borderId="45" xfId="8" applyFont="1" applyBorder="1" applyAlignment="1" applyProtection="1">
      <alignment horizontal="center" vertical="center"/>
      <protection locked="0"/>
    </xf>
    <xf numFmtId="0" fontId="56" fillId="0" borderId="45" xfId="8" applyFont="1" applyBorder="1" applyAlignment="1">
      <alignment horizontal="center" vertical="center" wrapText="1"/>
    </xf>
    <xf numFmtId="0" fontId="56" fillId="0" borderId="27" xfId="8" applyFont="1" applyBorder="1" applyAlignment="1" applyProtection="1">
      <alignment horizontal="center" vertical="center" wrapText="1"/>
      <protection locked="0"/>
    </xf>
    <xf numFmtId="0" fontId="58" fillId="0" borderId="0" xfId="18" applyFont="1" applyAlignment="1">
      <alignment horizontal="center" vertical="center" shrinkToFit="1"/>
    </xf>
    <xf numFmtId="0" fontId="58" fillId="0" borderId="0" xfId="18" applyFont="1" applyAlignment="1" applyProtection="1">
      <alignment horizontal="center" vertical="center" shrinkToFit="1"/>
      <protection locked="0"/>
    </xf>
    <xf numFmtId="0" fontId="58" fillId="0" borderId="0" xfId="18" applyFont="1" applyAlignment="1">
      <alignment horizontal="left" vertical="center" shrinkToFit="1"/>
    </xf>
    <xf numFmtId="0" fontId="60" fillId="0" borderId="0" xfId="18" applyFont="1" applyAlignment="1">
      <alignment horizontal="center" vertical="center"/>
    </xf>
    <xf numFmtId="38" fontId="58" fillId="0" borderId="27" xfId="13" applyFont="1" applyBorder="1" applyAlignment="1" applyProtection="1">
      <alignment horizontal="center" vertical="center"/>
    </xf>
    <xf numFmtId="38" fontId="58" fillId="0" borderId="93" xfId="13" applyFont="1" applyBorder="1" applyAlignment="1" applyProtection="1">
      <alignment horizontal="center" vertical="center"/>
    </xf>
    <xf numFmtId="38" fontId="58" fillId="2" borderId="27" xfId="13" applyFont="1" applyFill="1" applyBorder="1" applyAlignment="1" applyProtection="1">
      <alignment horizontal="center" vertical="center" wrapText="1"/>
    </xf>
    <xf numFmtId="38" fontId="58" fillId="2" borderId="93" xfId="13" applyFont="1" applyFill="1" applyBorder="1" applyAlignment="1" applyProtection="1">
      <alignment horizontal="center" vertical="center" wrapText="1"/>
    </xf>
    <xf numFmtId="0" fontId="56" fillId="0" borderId="27" xfId="8" applyFont="1" applyBorder="1" applyAlignment="1">
      <alignment horizontal="center" vertical="center" wrapText="1"/>
    </xf>
    <xf numFmtId="0" fontId="58" fillId="0" borderId="0" xfId="18" applyFont="1" applyAlignment="1">
      <alignment horizontal="center" vertical="top"/>
    </xf>
    <xf numFmtId="38" fontId="58" fillId="0" borderId="28" xfId="13" applyFont="1" applyBorder="1" applyAlignment="1" applyProtection="1">
      <alignment horizontal="center" vertical="center"/>
    </xf>
    <xf numFmtId="38" fontId="58" fillId="0" borderId="45" xfId="13" applyFont="1" applyBorder="1" applyAlignment="1" applyProtection="1">
      <alignment horizontal="center" vertical="center"/>
    </xf>
    <xf numFmtId="38" fontId="58" fillId="0" borderId="92" xfId="13" applyFont="1" applyBorder="1" applyAlignment="1" applyProtection="1">
      <alignment horizontal="center" vertical="center"/>
    </xf>
    <xf numFmtId="49" fontId="21" fillId="2" borderId="28" xfId="1" applyNumberFormat="1" applyFont="1" applyFill="1" applyBorder="1" applyAlignment="1" applyProtection="1">
      <alignment horizontal="center" vertical="center" wrapText="1"/>
      <protection locked="0"/>
    </xf>
    <xf numFmtId="49" fontId="21" fillId="2" borderId="29" xfId="1" applyNumberFormat="1" applyFont="1" applyFill="1" applyBorder="1" applyAlignment="1" applyProtection="1">
      <alignment horizontal="center" vertical="center" wrapText="1"/>
      <protection locked="0"/>
    </xf>
    <xf numFmtId="49" fontId="21" fillId="2" borderId="27" xfId="1" applyNumberFormat="1" applyFont="1" applyFill="1" applyBorder="1" applyAlignment="1" applyProtection="1">
      <alignment horizontal="center" vertical="center" shrinkToFit="1"/>
      <protection locked="0"/>
    </xf>
    <xf numFmtId="49" fontId="41" fillId="2" borderId="28" xfId="1" applyNumberFormat="1" applyFont="1" applyFill="1" applyBorder="1" applyAlignment="1" applyProtection="1">
      <alignment horizontal="center" vertical="center" wrapText="1"/>
      <protection locked="0"/>
    </xf>
    <xf numFmtId="49" fontId="41" fillId="2" borderId="29" xfId="1" applyNumberFormat="1" applyFont="1" applyFill="1" applyBorder="1" applyAlignment="1" applyProtection="1">
      <alignment horizontal="center" vertical="center" wrapText="1"/>
      <protection locked="0"/>
    </xf>
    <xf numFmtId="0" fontId="21" fillId="10" borderId="28" xfId="1" applyFont="1" applyFill="1" applyBorder="1" applyAlignment="1">
      <alignment horizontal="center" vertical="center" wrapText="1" shrinkToFit="1"/>
    </xf>
    <xf numFmtId="0" fontId="21" fillId="10" borderId="29" xfId="1" applyFont="1" applyFill="1" applyBorder="1" applyAlignment="1">
      <alignment horizontal="center" vertical="center" wrapText="1" shrinkToFit="1"/>
    </xf>
    <xf numFmtId="0" fontId="21" fillId="10" borderId="10" xfId="1" applyFont="1" applyFill="1" applyBorder="1" applyAlignment="1">
      <alignment horizontal="center" vertical="center" wrapText="1" shrinkToFit="1"/>
    </xf>
    <xf numFmtId="0" fontId="21" fillId="10" borderId="12" xfId="1" applyFont="1" applyFill="1" applyBorder="1" applyAlignment="1">
      <alignment horizontal="center" vertical="center" wrapText="1" shrinkToFit="1"/>
    </xf>
    <xf numFmtId="49" fontId="41" fillId="2" borderId="27" xfId="1" applyNumberFormat="1" applyFont="1" applyFill="1" applyBorder="1" applyAlignment="1" applyProtection="1">
      <alignment horizontal="center" vertical="center" shrinkToFit="1"/>
      <protection locked="0"/>
    </xf>
    <xf numFmtId="0" fontId="10" fillId="9" borderId="27" xfId="1" applyFont="1" applyFill="1" applyBorder="1" applyAlignment="1">
      <alignment horizontal="center" vertical="center"/>
    </xf>
    <xf numFmtId="0" fontId="10" fillId="7" borderId="27" xfId="12" applyFont="1" applyFill="1" applyBorder="1" applyAlignment="1">
      <alignment horizontal="center" vertical="center" wrapText="1"/>
    </xf>
    <xf numFmtId="0" fontId="10" fillId="7" borderId="27" xfId="12" applyFont="1" applyFill="1" applyBorder="1" applyAlignment="1">
      <alignment horizontal="center" vertical="center"/>
    </xf>
    <xf numFmtId="0" fontId="34" fillId="0" borderId="49" xfId="12" applyFont="1" applyBorder="1" applyAlignment="1">
      <alignment horizontal="left" vertical="center"/>
    </xf>
    <xf numFmtId="0" fontId="34" fillId="0" borderId="50" xfId="12" applyFont="1" applyBorder="1" applyAlignment="1">
      <alignment horizontal="left" vertical="center"/>
    </xf>
    <xf numFmtId="0" fontId="34" fillId="0" borderId="51" xfId="12" applyFont="1" applyBorder="1" applyAlignment="1">
      <alignment horizontal="left" vertical="center"/>
    </xf>
    <xf numFmtId="0" fontId="24" fillId="9" borderId="52" xfId="12" applyFont="1" applyFill="1" applyBorder="1" applyAlignment="1">
      <alignment horizontal="center" vertical="center"/>
    </xf>
    <xf numFmtId="0" fontId="24" fillId="9" borderId="53" xfId="12" applyFont="1" applyFill="1" applyBorder="1" applyAlignment="1">
      <alignment horizontal="center" vertical="center"/>
    </xf>
    <xf numFmtId="0" fontId="24" fillId="9" borderId="15" xfId="12" applyFont="1" applyFill="1" applyBorder="1" applyAlignment="1">
      <alignment horizontal="center" vertical="center" wrapText="1"/>
    </xf>
    <xf numFmtId="0" fontId="24" fillId="9" borderId="17" xfId="12" applyFont="1" applyFill="1" applyBorder="1" applyAlignment="1">
      <alignment horizontal="center" vertical="center" wrapText="1"/>
    </xf>
    <xf numFmtId="0" fontId="10" fillId="9" borderId="36" xfId="1" applyFont="1" applyFill="1" applyBorder="1" applyAlignment="1">
      <alignment horizontal="center" vertical="center"/>
    </xf>
    <xf numFmtId="0" fontId="10" fillId="9" borderId="48" xfId="1" applyFont="1" applyFill="1" applyBorder="1" applyAlignment="1">
      <alignment horizontal="center" vertical="center"/>
    </xf>
    <xf numFmtId="0" fontId="10" fillId="9" borderId="24" xfId="1" applyFont="1" applyFill="1" applyBorder="1" applyAlignment="1">
      <alignment horizontal="center" vertical="center"/>
    </xf>
    <xf numFmtId="0" fontId="24" fillId="9" borderId="28" xfId="12" applyFont="1" applyFill="1" applyBorder="1" applyAlignment="1">
      <alignment horizontal="center" vertical="center" wrapText="1"/>
    </xf>
    <xf numFmtId="0" fontId="24" fillId="9" borderId="29" xfId="12" applyFont="1" applyFill="1" applyBorder="1" applyAlignment="1">
      <alignment horizontal="center" vertical="center" wrapText="1"/>
    </xf>
    <xf numFmtId="49" fontId="30" fillId="5" borderId="0" xfId="1" applyNumberFormat="1" applyFont="1" applyFill="1" applyAlignment="1">
      <alignment horizontal="center" vertical="center" shrinkToFit="1"/>
    </xf>
    <xf numFmtId="0" fontId="10" fillId="7" borderId="52" xfId="12" applyFont="1" applyFill="1" applyBorder="1" applyAlignment="1">
      <alignment horizontal="center" vertical="center" wrapText="1"/>
    </xf>
    <xf numFmtId="0" fontId="10" fillId="7" borderId="53" xfId="12" applyFont="1" applyFill="1" applyBorder="1" applyAlignment="1">
      <alignment horizontal="center" vertical="center" wrapText="1"/>
    </xf>
    <xf numFmtId="0" fontId="10" fillId="7" borderId="15" xfId="12" applyFont="1" applyFill="1" applyBorder="1" applyAlignment="1">
      <alignment horizontal="center" vertical="center"/>
    </xf>
    <xf numFmtId="0" fontId="10" fillId="7" borderId="17" xfId="12" applyFont="1" applyFill="1" applyBorder="1" applyAlignment="1">
      <alignment horizontal="center" vertical="center"/>
    </xf>
    <xf numFmtId="49" fontId="41" fillId="2" borderId="28" xfId="1" applyNumberFormat="1" applyFont="1" applyFill="1" applyBorder="1" applyAlignment="1">
      <alignment horizontal="center" vertical="center" wrapText="1"/>
    </xf>
    <xf numFmtId="49" fontId="41" fillId="2" borderId="29" xfId="1" applyNumberFormat="1" applyFont="1" applyFill="1" applyBorder="1" applyAlignment="1">
      <alignment horizontal="center" vertical="center" wrapText="1"/>
    </xf>
    <xf numFmtId="49" fontId="41" fillId="2" borderId="27" xfId="1" applyNumberFormat="1" applyFont="1" applyFill="1" applyBorder="1" applyAlignment="1">
      <alignment horizontal="center" vertical="center" shrinkToFit="1"/>
    </xf>
    <xf numFmtId="0" fontId="10" fillId="0" borderId="36" xfId="3" applyFont="1" applyBorder="1" applyAlignment="1" applyProtection="1">
      <alignment vertical="center" wrapText="1"/>
      <protection hidden="1"/>
    </xf>
    <xf numFmtId="0" fontId="10" fillId="0" borderId="36" xfId="5" applyFont="1" applyBorder="1" applyAlignment="1" applyProtection="1">
      <alignment horizontal="center" vertical="center" wrapText="1"/>
      <protection hidden="1"/>
    </xf>
    <xf numFmtId="0" fontId="10" fillId="0" borderId="96" xfId="5" applyFont="1" applyBorder="1" applyAlignment="1" applyProtection="1">
      <alignment horizontal="center" vertical="center"/>
      <protection locked="0"/>
    </xf>
    <xf numFmtId="0" fontId="10" fillId="0" borderId="36" xfId="6" applyFont="1" applyFill="1" applyBorder="1" applyAlignment="1" applyProtection="1">
      <alignment horizontal="center" vertical="center" wrapText="1"/>
      <protection hidden="1"/>
    </xf>
    <xf numFmtId="0" fontId="10" fillId="0" borderId="24" xfId="6" applyFont="1" applyFill="1" applyBorder="1" applyAlignment="1" applyProtection="1">
      <alignment horizontal="center" vertical="center" wrapText="1"/>
      <protection hidden="1"/>
    </xf>
  </cellXfs>
  <cellStyles count="20">
    <cellStyle name="パーセント 2" xfId="4" xr:uid="{00000000-0005-0000-0000-000000000000}"/>
    <cellStyle name="ハイパーリンク 2" xfId="6" xr:uid="{00000000-0005-0000-0000-000001000000}"/>
    <cellStyle name="桁区切り" xfId="13" builtinId="6"/>
    <cellStyle name="桁区切り 2" xfId="17" xr:uid="{00000000-0005-0000-0000-000003000000}"/>
    <cellStyle name="桁区切り 2 5" xfId="7" xr:uid="{00000000-0005-0000-0000-000004000000}"/>
    <cellStyle name="桁区切り 3" xfId="19" xr:uid="{00000000-0005-0000-0000-000005000000}"/>
    <cellStyle name="標準" xfId="0" builtinId="0"/>
    <cellStyle name="標準 10" xfId="2" xr:uid="{00000000-0005-0000-0000-000007000000}"/>
    <cellStyle name="標準 10 2" xfId="10" xr:uid="{00000000-0005-0000-0000-000008000000}"/>
    <cellStyle name="標準 11 2" xfId="16" xr:uid="{00000000-0005-0000-0000-000009000000}"/>
    <cellStyle name="標準 2" xfId="14" xr:uid="{00000000-0005-0000-0000-00000A000000}"/>
    <cellStyle name="標準 2 2" xfId="8" xr:uid="{00000000-0005-0000-0000-00000B000000}"/>
    <cellStyle name="標準 2 2_(見本)【ガラス】対象製品申請リスト_20130624" xfId="12" xr:uid="{00000000-0005-0000-0000-00000C000000}"/>
    <cellStyle name="標準 2 5 2" xfId="1" xr:uid="{00000000-0005-0000-0000-00000D000000}"/>
    <cellStyle name="標準 2 5 2_【建材】申請書式（個人・戸建）_0729_1" xfId="5" xr:uid="{00000000-0005-0000-0000-00000E000000}"/>
    <cellStyle name="標準 3" xfId="15" xr:uid="{00000000-0005-0000-0000-00000F000000}"/>
    <cellStyle name="標準 3 2" xfId="3" xr:uid="{00000000-0005-0000-0000-000010000000}"/>
    <cellStyle name="標準 3 3 2" xfId="9" xr:uid="{00000000-0005-0000-0000-000011000000}"/>
    <cellStyle name="標準 4" xfId="18" xr:uid="{00000000-0005-0000-0000-000012000000}"/>
    <cellStyle name="標準 9 2" xfId="11" xr:uid="{00000000-0005-0000-0000-000013000000}"/>
  </cellStyles>
  <dxfs count="49">
    <dxf>
      <fill>
        <patternFill>
          <bgColor rgb="FFFFFF99"/>
        </patternFill>
      </fill>
    </dxf>
    <dxf>
      <fill>
        <patternFill>
          <bgColor theme="4" tint="0.79998168889431442"/>
        </patternFill>
      </fill>
    </dxf>
    <dxf>
      <fill>
        <patternFill>
          <bgColor theme="4" tint="0.7999816888943144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4" tint="0.79998168889431442"/>
        </patternFill>
      </fill>
    </dxf>
    <dxf>
      <fill>
        <patternFill>
          <bgColor theme="4" tint="0.79998168889431442"/>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theme="0" tint="-0.499984740745262"/>
      </font>
      <fill>
        <patternFill>
          <bgColor theme="0" tint="-0.499984740745262"/>
        </patternFill>
      </fill>
    </dxf>
    <dxf>
      <fill>
        <patternFill>
          <bgColor rgb="FFCCFF99"/>
        </patternFill>
      </fill>
    </dxf>
    <dxf>
      <font>
        <color theme="0" tint="-0.499984740745262"/>
      </font>
      <fill>
        <patternFill>
          <bgColor theme="0" tint="-0.499984740745262"/>
        </patternFill>
      </fill>
    </dxf>
    <dxf>
      <fill>
        <patternFill>
          <bgColor rgb="FFFFFF99"/>
        </patternFill>
      </fill>
    </dxf>
    <dxf>
      <font>
        <color theme="0" tint="-0.499984740745262"/>
      </font>
      <fill>
        <patternFill>
          <bgColor theme="0" tint="-0.499984740745262"/>
        </patternFill>
      </fill>
    </dxf>
    <dxf>
      <fill>
        <patternFill>
          <bgColor rgb="FFCCFF99"/>
        </patternFill>
      </fill>
    </dxf>
    <dxf>
      <font>
        <color theme="0" tint="-0.499984740745262"/>
      </font>
      <fill>
        <patternFill>
          <bgColor theme="0" tint="-0.499984740745262"/>
        </patternFill>
      </fill>
    </dxf>
    <dxf>
      <fill>
        <patternFill>
          <bgColor rgb="FFFFFF99"/>
        </patternFill>
      </fill>
    </dxf>
    <dxf>
      <fill>
        <patternFill>
          <bgColor indexed="13"/>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checked="Checked"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checked="Checked" lockText="1" noThreeD="1"/>
</file>

<file path=xl/ctrlProps/ctrlProp136.xml><?xml version="1.0" encoding="utf-8"?>
<formControlPr xmlns="http://schemas.microsoft.com/office/spreadsheetml/2009/9/main" objectType="CheckBox" checked="Checked"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355600</xdr:colOff>
          <xdr:row>7</xdr:row>
          <xdr:rowOff>349250</xdr:rowOff>
        </xdr:from>
        <xdr:to>
          <xdr:col>5</xdr:col>
          <xdr:colOff>539750</xdr:colOff>
          <xdr:row>8</xdr:row>
          <xdr:rowOff>254000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8</xdr:row>
          <xdr:rowOff>368300</xdr:rowOff>
        </xdr:from>
        <xdr:to>
          <xdr:col>5</xdr:col>
          <xdr:colOff>539750</xdr:colOff>
          <xdr:row>9</xdr:row>
          <xdr:rowOff>254000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9</xdr:row>
          <xdr:rowOff>311150</xdr:rowOff>
        </xdr:from>
        <xdr:to>
          <xdr:col>5</xdr:col>
          <xdr:colOff>539750</xdr:colOff>
          <xdr:row>10</xdr:row>
          <xdr:rowOff>196850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9</xdr:row>
          <xdr:rowOff>311150</xdr:rowOff>
        </xdr:from>
        <xdr:to>
          <xdr:col>5</xdr:col>
          <xdr:colOff>539750</xdr:colOff>
          <xdr:row>10</xdr:row>
          <xdr:rowOff>196850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9</xdr:row>
          <xdr:rowOff>311150</xdr:rowOff>
        </xdr:from>
        <xdr:to>
          <xdr:col>5</xdr:col>
          <xdr:colOff>539750</xdr:colOff>
          <xdr:row>10</xdr:row>
          <xdr:rowOff>196850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12</xdr:row>
          <xdr:rowOff>6350</xdr:rowOff>
        </xdr:from>
        <xdr:to>
          <xdr:col>5</xdr:col>
          <xdr:colOff>539750</xdr:colOff>
          <xdr:row>12</xdr:row>
          <xdr:rowOff>292100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12</xdr:row>
          <xdr:rowOff>482600</xdr:rowOff>
        </xdr:from>
        <xdr:to>
          <xdr:col>5</xdr:col>
          <xdr:colOff>539750</xdr:colOff>
          <xdr:row>13</xdr:row>
          <xdr:rowOff>254000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15</xdr:row>
          <xdr:rowOff>349250</xdr:rowOff>
        </xdr:from>
        <xdr:to>
          <xdr:col>5</xdr:col>
          <xdr:colOff>539750</xdr:colOff>
          <xdr:row>16</xdr:row>
          <xdr:rowOff>234950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22</xdr:row>
          <xdr:rowOff>82550</xdr:rowOff>
        </xdr:from>
        <xdr:to>
          <xdr:col>5</xdr:col>
          <xdr:colOff>539750</xdr:colOff>
          <xdr:row>22</xdr:row>
          <xdr:rowOff>368300</xdr:rowOff>
        </xdr:to>
        <xdr:sp macro="" textlink="">
          <xdr:nvSpPr>
            <xdr:cNvPr id="8201" name="Check Box 14"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23</xdr:row>
          <xdr:rowOff>38100</xdr:rowOff>
        </xdr:from>
        <xdr:to>
          <xdr:col>5</xdr:col>
          <xdr:colOff>539750</xdr:colOff>
          <xdr:row>23</xdr:row>
          <xdr:rowOff>311150</xdr:rowOff>
        </xdr:to>
        <xdr:sp macro="" textlink="">
          <xdr:nvSpPr>
            <xdr:cNvPr id="8202" name="Check Box 15"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23</xdr:row>
          <xdr:rowOff>82550</xdr:rowOff>
        </xdr:from>
        <xdr:to>
          <xdr:col>5</xdr:col>
          <xdr:colOff>539750</xdr:colOff>
          <xdr:row>23</xdr:row>
          <xdr:rowOff>368300</xdr:rowOff>
        </xdr:to>
        <xdr:sp macro="" textlink="">
          <xdr:nvSpPr>
            <xdr:cNvPr id="8203" name="Check Box 16"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24</xdr:row>
          <xdr:rowOff>88900</xdr:rowOff>
        </xdr:from>
        <xdr:to>
          <xdr:col>5</xdr:col>
          <xdr:colOff>539750</xdr:colOff>
          <xdr:row>24</xdr:row>
          <xdr:rowOff>368300</xdr:rowOff>
        </xdr:to>
        <xdr:sp macro="" textlink="">
          <xdr:nvSpPr>
            <xdr:cNvPr id="8204" name="Check Box 17"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21</xdr:row>
          <xdr:rowOff>0</xdr:rowOff>
        </xdr:from>
        <xdr:to>
          <xdr:col>5</xdr:col>
          <xdr:colOff>539750</xdr:colOff>
          <xdr:row>21</xdr:row>
          <xdr:rowOff>273050</xdr:rowOff>
        </xdr:to>
        <xdr:sp macro="" textlink="">
          <xdr:nvSpPr>
            <xdr:cNvPr id="8205" name="Check Box 20"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17</xdr:row>
          <xdr:rowOff>12700</xdr:rowOff>
        </xdr:from>
        <xdr:to>
          <xdr:col>5</xdr:col>
          <xdr:colOff>539750</xdr:colOff>
          <xdr:row>17</xdr:row>
          <xdr:rowOff>292100</xdr:rowOff>
        </xdr:to>
        <xdr:sp macro="" textlink="">
          <xdr:nvSpPr>
            <xdr:cNvPr id="8206" name="Check Box 22"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19</xdr:row>
          <xdr:rowOff>44450</xdr:rowOff>
        </xdr:from>
        <xdr:to>
          <xdr:col>5</xdr:col>
          <xdr:colOff>539750</xdr:colOff>
          <xdr:row>19</xdr:row>
          <xdr:rowOff>330200</xdr:rowOff>
        </xdr:to>
        <xdr:sp macro="" textlink="">
          <xdr:nvSpPr>
            <xdr:cNvPr id="8207" name="Check Box 23"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21</xdr:row>
          <xdr:rowOff>0</xdr:rowOff>
        </xdr:from>
        <xdr:to>
          <xdr:col>5</xdr:col>
          <xdr:colOff>539750</xdr:colOff>
          <xdr:row>21</xdr:row>
          <xdr:rowOff>273050</xdr:rowOff>
        </xdr:to>
        <xdr:sp macro="" textlink="">
          <xdr:nvSpPr>
            <xdr:cNvPr id="8208" name="Check Box 28"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20</xdr:row>
          <xdr:rowOff>50800</xdr:rowOff>
        </xdr:from>
        <xdr:to>
          <xdr:col>5</xdr:col>
          <xdr:colOff>539750</xdr:colOff>
          <xdr:row>20</xdr:row>
          <xdr:rowOff>330200</xdr:rowOff>
        </xdr:to>
        <xdr:sp macro="" textlink="">
          <xdr:nvSpPr>
            <xdr:cNvPr id="8209" name="Check Box 29"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1053</a:t>
              </a:r>
            </a:p>
          </xdr:txBody>
        </xdr:sp>
        <xdr:clientData/>
      </xdr:twoCellAnchor>
    </mc:Choice>
    <mc:Fallback/>
  </mc:AlternateContent>
  <xdr:twoCellAnchor>
    <xdr:from>
      <xdr:col>8</xdr:col>
      <xdr:colOff>243840</xdr:colOff>
      <xdr:row>1</xdr:row>
      <xdr:rowOff>0</xdr:rowOff>
    </xdr:from>
    <xdr:to>
      <xdr:col>13</xdr:col>
      <xdr:colOff>243839</xdr:colOff>
      <xdr:row>4</xdr:row>
      <xdr:rowOff>0</xdr:rowOff>
    </xdr:to>
    <xdr:sp macro="" textlink="">
      <xdr:nvSpPr>
        <xdr:cNvPr id="20" name="吹き出し: 四角形 32">
          <a:extLst>
            <a:ext uri="{FF2B5EF4-FFF2-40B4-BE49-F238E27FC236}">
              <a16:creationId xmlns:a16="http://schemas.microsoft.com/office/drawing/2014/main" id="{00000000-0008-0000-0000-000014000000}"/>
            </a:ext>
          </a:extLst>
        </xdr:cNvPr>
        <xdr:cNvSpPr/>
      </xdr:nvSpPr>
      <xdr:spPr>
        <a:xfrm>
          <a:off x="12908280" y="200660"/>
          <a:ext cx="3352799" cy="896620"/>
        </a:xfrm>
        <a:prstGeom prst="wedgeRectCallout">
          <a:avLst>
            <a:gd name="adj1" fmla="val -56903"/>
            <a:gd name="adj2" fmla="val 919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・申請者名を記入してください。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・リース事業者が申請する場合は会社名を記入してください。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8</xdr:col>
      <xdr:colOff>236070</xdr:colOff>
      <xdr:row>4</xdr:row>
      <xdr:rowOff>143435</xdr:rowOff>
    </xdr:from>
    <xdr:to>
      <xdr:col>14</xdr:col>
      <xdr:colOff>408790</xdr:colOff>
      <xdr:row>7</xdr:row>
      <xdr:rowOff>25101</xdr:rowOff>
    </xdr:to>
    <xdr:sp macro="" textlink="">
      <xdr:nvSpPr>
        <xdr:cNvPr id="21" name="吹き出し: 四角形 33">
          <a:extLst>
            <a:ext uri="{FF2B5EF4-FFF2-40B4-BE49-F238E27FC236}">
              <a16:creationId xmlns:a16="http://schemas.microsoft.com/office/drawing/2014/main" id="{00000000-0008-0000-0000-000015000000}"/>
            </a:ext>
          </a:extLst>
        </xdr:cNvPr>
        <xdr:cNvSpPr/>
      </xdr:nvSpPr>
      <xdr:spPr>
        <a:xfrm>
          <a:off x="8196729" y="1272988"/>
          <a:ext cx="4153049" cy="751242"/>
        </a:xfrm>
        <a:prstGeom prst="wedgeRectCallout">
          <a:avLst>
            <a:gd name="adj1" fmla="val -56903"/>
            <a:gd name="adj2" fmla="val 919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手続代行者がいる場合は、該当欄に会社名を記入してください。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7</xdr:col>
      <xdr:colOff>228600</xdr:colOff>
      <xdr:row>8</xdr:row>
      <xdr:rowOff>0</xdr:rowOff>
    </xdr:from>
    <xdr:to>
      <xdr:col>12</xdr:col>
      <xdr:colOff>228599</xdr:colOff>
      <xdr:row>8</xdr:row>
      <xdr:rowOff>330201</xdr:rowOff>
    </xdr:to>
    <xdr:sp macro="" textlink="">
      <xdr:nvSpPr>
        <xdr:cNvPr id="22" name="吹き出し: 四角形 34">
          <a:extLst>
            <a:ext uri="{FF2B5EF4-FFF2-40B4-BE49-F238E27FC236}">
              <a16:creationId xmlns:a16="http://schemas.microsoft.com/office/drawing/2014/main" id="{00000000-0008-0000-0000-000016000000}"/>
            </a:ext>
          </a:extLst>
        </xdr:cNvPr>
        <xdr:cNvSpPr/>
      </xdr:nvSpPr>
      <xdr:spPr>
        <a:xfrm>
          <a:off x="12893040" y="2936241"/>
          <a:ext cx="3352799" cy="822960"/>
        </a:xfrm>
        <a:prstGeom prst="wedgeRectCallout">
          <a:avLst>
            <a:gd name="adj1" fmla="val -56903"/>
            <a:gd name="adj2" fmla="val 919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・該当欄にチェックしてください。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5</xdr:col>
          <xdr:colOff>355600</xdr:colOff>
          <xdr:row>27</xdr:row>
          <xdr:rowOff>38100</xdr:rowOff>
        </xdr:from>
        <xdr:to>
          <xdr:col>5</xdr:col>
          <xdr:colOff>539750</xdr:colOff>
          <xdr:row>27</xdr:row>
          <xdr:rowOff>311150</xdr:rowOff>
        </xdr:to>
        <xdr:sp macro="" textlink="">
          <xdr:nvSpPr>
            <xdr:cNvPr id="8210" name="Check Box 34"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21</xdr:row>
          <xdr:rowOff>50800</xdr:rowOff>
        </xdr:from>
        <xdr:to>
          <xdr:col>5</xdr:col>
          <xdr:colOff>539750</xdr:colOff>
          <xdr:row>21</xdr:row>
          <xdr:rowOff>330200</xdr:rowOff>
        </xdr:to>
        <xdr:sp macro="" textlink="">
          <xdr:nvSpPr>
            <xdr:cNvPr id="8211" name="Check Box 35"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22</xdr:row>
          <xdr:rowOff>38100</xdr:rowOff>
        </xdr:from>
        <xdr:to>
          <xdr:col>5</xdr:col>
          <xdr:colOff>539750</xdr:colOff>
          <xdr:row>22</xdr:row>
          <xdr:rowOff>311150</xdr:rowOff>
        </xdr:to>
        <xdr:sp macro="" textlink="">
          <xdr:nvSpPr>
            <xdr:cNvPr id="8212" name="Check Box 36"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16</xdr:row>
          <xdr:rowOff>349250</xdr:rowOff>
        </xdr:from>
        <xdr:to>
          <xdr:col>5</xdr:col>
          <xdr:colOff>539750</xdr:colOff>
          <xdr:row>17</xdr:row>
          <xdr:rowOff>234950</xdr:rowOff>
        </xdr:to>
        <xdr:sp macro="" textlink="">
          <xdr:nvSpPr>
            <xdr:cNvPr id="8213" name="Check Box 37" hidden="1">
              <a:extLst>
                <a:ext uri="{63B3BB69-23CF-44E3-9099-C40C66FF867C}">
                  <a14:compatExt spid="_x0000_s8213"/>
                </a:ext>
                <a:ext uri="{FF2B5EF4-FFF2-40B4-BE49-F238E27FC236}">
                  <a16:creationId xmlns:a16="http://schemas.microsoft.com/office/drawing/2014/main" id="{00000000-0008-0000-00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21</xdr:row>
          <xdr:rowOff>0</xdr:rowOff>
        </xdr:from>
        <xdr:to>
          <xdr:col>5</xdr:col>
          <xdr:colOff>539750</xdr:colOff>
          <xdr:row>21</xdr:row>
          <xdr:rowOff>273050</xdr:rowOff>
        </xdr:to>
        <xdr:sp macro="" textlink="">
          <xdr:nvSpPr>
            <xdr:cNvPr id="8214" name="Check Box 38"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349250</xdr:colOff>
          <xdr:row>12</xdr:row>
          <xdr:rowOff>31750</xdr:rowOff>
        </xdr:from>
        <xdr:to>
          <xdr:col>5</xdr:col>
          <xdr:colOff>539750</xdr:colOff>
          <xdr:row>13</xdr:row>
          <xdr:rowOff>6350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0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13</xdr:row>
          <xdr:rowOff>6350</xdr:rowOff>
        </xdr:from>
        <xdr:to>
          <xdr:col>5</xdr:col>
          <xdr:colOff>539750</xdr:colOff>
          <xdr:row>13</xdr:row>
          <xdr:rowOff>381000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0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15</xdr:row>
          <xdr:rowOff>381000</xdr:rowOff>
        </xdr:from>
        <xdr:to>
          <xdr:col>5</xdr:col>
          <xdr:colOff>539750</xdr:colOff>
          <xdr:row>16</xdr:row>
          <xdr:rowOff>387350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0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22</xdr:row>
          <xdr:rowOff>44450</xdr:rowOff>
        </xdr:from>
        <xdr:to>
          <xdr:col>5</xdr:col>
          <xdr:colOff>558800</xdr:colOff>
          <xdr:row>22</xdr:row>
          <xdr:rowOff>330200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0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23</xdr:row>
          <xdr:rowOff>44450</xdr:rowOff>
        </xdr:from>
        <xdr:to>
          <xdr:col>5</xdr:col>
          <xdr:colOff>558800</xdr:colOff>
          <xdr:row>23</xdr:row>
          <xdr:rowOff>330200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0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24</xdr:row>
          <xdr:rowOff>0</xdr:rowOff>
        </xdr:from>
        <xdr:to>
          <xdr:col>5</xdr:col>
          <xdr:colOff>558800</xdr:colOff>
          <xdr:row>25</xdr:row>
          <xdr:rowOff>6350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0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349250</xdr:colOff>
          <xdr:row>21</xdr:row>
          <xdr:rowOff>0</xdr:rowOff>
        </xdr:from>
        <xdr:to>
          <xdr:col>5</xdr:col>
          <xdr:colOff>539750</xdr:colOff>
          <xdr:row>21</xdr:row>
          <xdr:rowOff>368300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0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17</xdr:row>
          <xdr:rowOff>0</xdr:rowOff>
        </xdr:from>
        <xdr:to>
          <xdr:col>5</xdr:col>
          <xdr:colOff>558800</xdr:colOff>
          <xdr:row>17</xdr:row>
          <xdr:rowOff>387350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0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349250</xdr:colOff>
          <xdr:row>19</xdr:row>
          <xdr:rowOff>0</xdr:rowOff>
        </xdr:from>
        <xdr:to>
          <xdr:col>5</xdr:col>
          <xdr:colOff>558800</xdr:colOff>
          <xdr:row>19</xdr:row>
          <xdr:rowOff>381000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0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20</xdr:row>
          <xdr:rowOff>50800</xdr:rowOff>
        </xdr:from>
        <xdr:to>
          <xdr:col>5</xdr:col>
          <xdr:colOff>539750</xdr:colOff>
          <xdr:row>20</xdr:row>
          <xdr:rowOff>330200</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0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27</xdr:row>
          <xdr:rowOff>38100</xdr:rowOff>
        </xdr:from>
        <xdr:to>
          <xdr:col>5</xdr:col>
          <xdr:colOff>539750</xdr:colOff>
          <xdr:row>27</xdr:row>
          <xdr:rowOff>311150</xdr:rowOff>
        </xdr:to>
        <xdr:sp macro="" textlink="">
          <xdr:nvSpPr>
            <xdr:cNvPr id="8233" name="Check Box 34" hidden="1">
              <a:extLst>
                <a:ext uri="{63B3BB69-23CF-44E3-9099-C40C66FF867C}">
                  <a14:compatExt spid="_x0000_s8233"/>
                </a:ext>
                <a:ext uri="{FF2B5EF4-FFF2-40B4-BE49-F238E27FC236}">
                  <a16:creationId xmlns:a16="http://schemas.microsoft.com/office/drawing/2014/main" id="{00000000-0008-0000-00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25</xdr:row>
          <xdr:rowOff>0</xdr:rowOff>
        </xdr:from>
        <xdr:to>
          <xdr:col>5</xdr:col>
          <xdr:colOff>539750</xdr:colOff>
          <xdr:row>25</xdr:row>
          <xdr:rowOff>273050</xdr:rowOff>
        </xdr:to>
        <xdr:sp macro="" textlink="">
          <xdr:nvSpPr>
            <xdr:cNvPr id="8234" name="Check Box 34" hidden="1">
              <a:extLst>
                <a:ext uri="{63B3BB69-23CF-44E3-9099-C40C66FF867C}">
                  <a14:compatExt spid="_x0000_s8234"/>
                </a:ext>
                <a:ext uri="{FF2B5EF4-FFF2-40B4-BE49-F238E27FC236}">
                  <a16:creationId xmlns:a16="http://schemas.microsoft.com/office/drawing/2014/main" id="{00000000-0008-0000-00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349250</xdr:colOff>
          <xdr:row>25</xdr:row>
          <xdr:rowOff>0</xdr:rowOff>
        </xdr:from>
        <xdr:to>
          <xdr:col>5</xdr:col>
          <xdr:colOff>558800</xdr:colOff>
          <xdr:row>26</xdr:row>
          <xdr:rowOff>6350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0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25</xdr:row>
          <xdr:rowOff>0</xdr:rowOff>
        </xdr:from>
        <xdr:to>
          <xdr:col>5</xdr:col>
          <xdr:colOff>539750</xdr:colOff>
          <xdr:row>25</xdr:row>
          <xdr:rowOff>273050</xdr:rowOff>
        </xdr:to>
        <xdr:sp macro="" textlink="">
          <xdr:nvSpPr>
            <xdr:cNvPr id="8236" name="Check Box 34" hidden="1">
              <a:extLst>
                <a:ext uri="{63B3BB69-23CF-44E3-9099-C40C66FF867C}">
                  <a14:compatExt spid="_x0000_s8236"/>
                </a:ext>
                <a:ext uri="{FF2B5EF4-FFF2-40B4-BE49-F238E27FC236}">
                  <a16:creationId xmlns:a16="http://schemas.microsoft.com/office/drawing/2014/main" id="{00000000-0008-0000-00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25</xdr:row>
          <xdr:rowOff>0</xdr:rowOff>
        </xdr:from>
        <xdr:to>
          <xdr:col>5</xdr:col>
          <xdr:colOff>539750</xdr:colOff>
          <xdr:row>25</xdr:row>
          <xdr:rowOff>273050</xdr:rowOff>
        </xdr:to>
        <xdr:sp macro="" textlink="">
          <xdr:nvSpPr>
            <xdr:cNvPr id="8237" name="Check Box 34" hidden="1">
              <a:extLst>
                <a:ext uri="{63B3BB69-23CF-44E3-9099-C40C66FF867C}">
                  <a14:compatExt spid="_x0000_s8237"/>
                </a:ext>
                <a:ext uri="{FF2B5EF4-FFF2-40B4-BE49-F238E27FC236}">
                  <a16:creationId xmlns:a16="http://schemas.microsoft.com/office/drawing/2014/main" id="{00000000-0008-0000-00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25</xdr:row>
          <xdr:rowOff>50800</xdr:rowOff>
        </xdr:from>
        <xdr:to>
          <xdr:col>5</xdr:col>
          <xdr:colOff>539750</xdr:colOff>
          <xdr:row>25</xdr:row>
          <xdr:rowOff>330200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27</xdr:row>
          <xdr:rowOff>38100</xdr:rowOff>
        </xdr:from>
        <xdr:to>
          <xdr:col>5</xdr:col>
          <xdr:colOff>539750</xdr:colOff>
          <xdr:row>27</xdr:row>
          <xdr:rowOff>311150</xdr:rowOff>
        </xdr:to>
        <xdr:sp macro="" textlink="">
          <xdr:nvSpPr>
            <xdr:cNvPr id="8239" name="Check Box 34" hidden="1">
              <a:extLst>
                <a:ext uri="{63B3BB69-23CF-44E3-9099-C40C66FF867C}">
                  <a14:compatExt spid="_x0000_s8239"/>
                </a:ext>
                <a:ext uri="{FF2B5EF4-FFF2-40B4-BE49-F238E27FC236}">
                  <a16:creationId xmlns:a16="http://schemas.microsoft.com/office/drawing/2014/main" id="{00000000-0008-0000-00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27</xdr:row>
          <xdr:rowOff>38100</xdr:rowOff>
        </xdr:from>
        <xdr:to>
          <xdr:col>5</xdr:col>
          <xdr:colOff>539750</xdr:colOff>
          <xdr:row>27</xdr:row>
          <xdr:rowOff>311150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0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27</xdr:row>
          <xdr:rowOff>38100</xdr:rowOff>
        </xdr:from>
        <xdr:to>
          <xdr:col>5</xdr:col>
          <xdr:colOff>539750</xdr:colOff>
          <xdr:row>27</xdr:row>
          <xdr:rowOff>311150</xdr:rowOff>
        </xdr:to>
        <xdr:sp macro="" textlink="">
          <xdr:nvSpPr>
            <xdr:cNvPr id="8241" name="Check Box 34" hidden="1">
              <a:extLst>
                <a:ext uri="{63B3BB69-23CF-44E3-9099-C40C66FF867C}">
                  <a14:compatExt spid="_x0000_s8241"/>
                </a:ext>
                <a:ext uri="{FF2B5EF4-FFF2-40B4-BE49-F238E27FC236}">
                  <a16:creationId xmlns:a16="http://schemas.microsoft.com/office/drawing/2014/main" id="{00000000-0008-0000-00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27</xdr:row>
          <xdr:rowOff>38100</xdr:rowOff>
        </xdr:from>
        <xdr:to>
          <xdr:col>5</xdr:col>
          <xdr:colOff>539750</xdr:colOff>
          <xdr:row>27</xdr:row>
          <xdr:rowOff>311150</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0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27</xdr:row>
          <xdr:rowOff>38100</xdr:rowOff>
        </xdr:from>
        <xdr:to>
          <xdr:col>5</xdr:col>
          <xdr:colOff>539750</xdr:colOff>
          <xdr:row>27</xdr:row>
          <xdr:rowOff>311150</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0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27</xdr:row>
          <xdr:rowOff>38100</xdr:rowOff>
        </xdr:from>
        <xdr:to>
          <xdr:col>5</xdr:col>
          <xdr:colOff>539750</xdr:colOff>
          <xdr:row>27</xdr:row>
          <xdr:rowOff>311150</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0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27</xdr:row>
          <xdr:rowOff>38100</xdr:rowOff>
        </xdr:from>
        <xdr:to>
          <xdr:col>5</xdr:col>
          <xdr:colOff>539750</xdr:colOff>
          <xdr:row>27</xdr:row>
          <xdr:rowOff>311150</xdr:rowOff>
        </xdr:to>
        <xdr:sp macro="" textlink="">
          <xdr:nvSpPr>
            <xdr:cNvPr id="8245" name="Check Box 34" hidden="1">
              <a:extLst>
                <a:ext uri="{63B3BB69-23CF-44E3-9099-C40C66FF867C}">
                  <a14:compatExt spid="_x0000_s8245"/>
                </a:ext>
                <a:ext uri="{FF2B5EF4-FFF2-40B4-BE49-F238E27FC236}">
                  <a16:creationId xmlns:a16="http://schemas.microsoft.com/office/drawing/2014/main" id="{00000000-0008-0000-00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27</xdr:row>
          <xdr:rowOff>38100</xdr:rowOff>
        </xdr:from>
        <xdr:to>
          <xdr:col>5</xdr:col>
          <xdr:colOff>539750</xdr:colOff>
          <xdr:row>27</xdr:row>
          <xdr:rowOff>311150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0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27</xdr:row>
          <xdr:rowOff>38100</xdr:rowOff>
        </xdr:from>
        <xdr:to>
          <xdr:col>5</xdr:col>
          <xdr:colOff>539750</xdr:colOff>
          <xdr:row>27</xdr:row>
          <xdr:rowOff>311150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0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27</xdr:row>
          <xdr:rowOff>82550</xdr:rowOff>
        </xdr:from>
        <xdr:to>
          <xdr:col>5</xdr:col>
          <xdr:colOff>539750</xdr:colOff>
          <xdr:row>27</xdr:row>
          <xdr:rowOff>368300</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0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28</xdr:row>
          <xdr:rowOff>38100</xdr:rowOff>
        </xdr:from>
        <xdr:to>
          <xdr:col>5</xdr:col>
          <xdr:colOff>539750</xdr:colOff>
          <xdr:row>30</xdr:row>
          <xdr:rowOff>9525</xdr:rowOff>
        </xdr:to>
        <xdr:sp macro="" textlink="">
          <xdr:nvSpPr>
            <xdr:cNvPr id="8250" name="Check Box 2" hidden="1">
              <a:extLst>
                <a:ext uri="{63B3BB69-23CF-44E3-9099-C40C66FF867C}">
                  <a14:compatExt spid="_x0000_s8250"/>
                </a:ext>
                <a:ext uri="{FF2B5EF4-FFF2-40B4-BE49-F238E27FC236}">
                  <a16:creationId xmlns:a16="http://schemas.microsoft.com/office/drawing/2014/main" id="{00000000-0008-0000-00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28</xdr:row>
          <xdr:rowOff>38100</xdr:rowOff>
        </xdr:from>
        <xdr:to>
          <xdr:col>5</xdr:col>
          <xdr:colOff>539750</xdr:colOff>
          <xdr:row>30</xdr:row>
          <xdr:rowOff>9525</xdr:rowOff>
        </xdr:to>
        <xdr:sp macro="" textlink="">
          <xdr:nvSpPr>
            <xdr:cNvPr id="8251" name="Check Box 3" hidden="1">
              <a:extLst>
                <a:ext uri="{63B3BB69-23CF-44E3-9099-C40C66FF867C}">
                  <a14:compatExt spid="_x0000_s8251"/>
                </a:ext>
                <a:ext uri="{FF2B5EF4-FFF2-40B4-BE49-F238E27FC236}">
                  <a16:creationId xmlns:a16="http://schemas.microsoft.com/office/drawing/2014/main" id="{00000000-0008-0000-00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28</xdr:row>
          <xdr:rowOff>38100</xdr:rowOff>
        </xdr:from>
        <xdr:to>
          <xdr:col>5</xdr:col>
          <xdr:colOff>539750</xdr:colOff>
          <xdr:row>30</xdr:row>
          <xdr:rowOff>9525</xdr:rowOff>
        </xdr:to>
        <xdr:sp macro="" textlink="">
          <xdr:nvSpPr>
            <xdr:cNvPr id="8252" name="Check Box 4" hidden="1">
              <a:extLst>
                <a:ext uri="{63B3BB69-23CF-44E3-9099-C40C66FF867C}">
                  <a14:compatExt spid="_x0000_s8252"/>
                </a:ext>
                <a:ext uri="{FF2B5EF4-FFF2-40B4-BE49-F238E27FC236}">
                  <a16:creationId xmlns:a16="http://schemas.microsoft.com/office/drawing/2014/main" id="{00000000-0008-0000-00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28</xdr:row>
          <xdr:rowOff>38100</xdr:rowOff>
        </xdr:from>
        <xdr:to>
          <xdr:col>5</xdr:col>
          <xdr:colOff>539750</xdr:colOff>
          <xdr:row>30</xdr:row>
          <xdr:rowOff>9525</xdr:rowOff>
        </xdr:to>
        <xdr:sp macro="" textlink="">
          <xdr:nvSpPr>
            <xdr:cNvPr id="8253" name="Check Box 5" hidden="1">
              <a:extLst>
                <a:ext uri="{63B3BB69-23CF-44E3-9099-C40C66FF867C}">
                  <a14:compatExt spid="_x0000_s8253"/>
                </a:ext>
                <a:ext uri="{FF2B5EF4-FFF2-40B4-BE49-F238E27FC236}">
                  <a16:creationId xmlns:a16="http://schemas.microsoft.com/office/drawing/2014/main" id="{00000000-0008-0000-00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28</xdr:row>
          <xdr:rowOff>38100</xdr:rowOff>
        </xdr:from>
        <xdr:to>
          <xdr:col>5</xdr:col>
          <xdr:colOff>539750</xdr:colOff>
          <xdr:row>30</xdr:row>
          <xdr:rowOff>9525</xdr:rowOff>
        </xdr:to>
        <xdr:sp macro="" textlink="">
          <xdr:nvSpPr>
            <xdr:cNvPr id="8254" name="Check Box 6" hidden="1">
              <a:extLst>
                <a:ext uri="{63B3BB69-23CF-44E3-9099-C40C66FF867C}">
                  <a14:compatExt spid="_x0000_s8254"/>
                </a:ext>
                <a:ext uri="{FF2B5EF4-FFF2-40B4-BE49-F238E27FC236}">
                  <a16:creationId xmlns:a16="http://schemas.microsoft.com/office/drawing/2014/main" id="{00000000-0008-0000-00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28</xdr:row>
          <xdr:rowOff>38100</xdr:rowOff>
        </xdr:from>
        <xdr:to>
          <xdr:col>5</xdr:col>
          <xdr:colOff>539750</xdr:colOff>
          <xdr:row>30</xdr:row>
          <xdr:rowOff>9525</xdr:rowOff>
        </xdr:to>
        <xdr:sp macro="" textlink="">
          <xdr:nvSpPr>
            <xdr:cNvPr id="8255" name="Check Box 7" hidden="1">
              <a:extLst>
                <a:ext uri="{63B3BB69-23CF-44E3-9099-C40C66FF867C}">
                  <a14:compatExt spid="_x0000_s8255"/>
                </a:ext>
                <a:ext uri="{FF2B5EF4-FFF2-40B4-BE49-F238E27FC236}">
                  <a16:creationId xmlns:a16="http://schemas.microsoft.com/office/drawing/2014/main" id="{00000000-0008-0000-00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28</xdr:row>
          <xdr:rowOff>38100</xdr:rowOff>
        </xdr:from>
        <xdr:to>
          <xdr:col>5</xdr:col>
          <xdr:colOff>539750</xdr:colOff>
          <xdr:row>30</xdr:row>
          <xdr:rowOff>9525</xdr:rowOff>
        </xdr:to>
        <xdr:sp macro="" textlink="">
          <xdr:nvSpPr>
            <xdr:cNvPr id="8256" name="Check Box 8" hidden="1">
              <a:extLst>
                <a:ext uri="{63B3BB69-23CF-44E3-9099-C40C66FF867C}">
                  <a14:compatExt spid="_x0000_s8256"/>
                </a:ext>
                <a:ext uri="{FF2B5EF4-FFF2-40B4-BE49-F238E27FC236}">
                  <a16:creationId xmlns:a16="http://schemas.microsoft.com/office/drawing/2014/main" id="{00000000-0008-0000-00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28</xdr:row>
          <xdr:rowOff>38100</xdr:rowOff>
        </xdr:from>
        <xdr:to>
          <xdr:col>5</xdr:col>
          <xdr:colOff>539750</xdr:colOff>
          <xdr:row>30</xdr:row>
          <xdr:rowOff>9525</xdr:rowOff>
        </xdr:to>
        <xdr:sp macro="" textlink="">
          <xdr:nvSpPr>
            <xdr:cNvPr id="8257" name="Check Box 14" hidden="1">
              <a:extLst>
                <a:ext uri="{63B3BB69-23CF-44E3-9099-C40C66FF867C}">
                  <a14:compatExt spid="_x0000_s8257"/>
                </a:ext>
                <a:ext uri="{FF2B5EF4-FFF2-40B4-BE49-F238E27FC236}">
                  <a16:creationId xmlns:a16="http://schemas.microsoft.com/office/drawing/2014/main" id="{00000000-0008-0000-00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28</xdr:row>
          <xdr:rowOff>38100</xdr:rowOff>
        </xdr:from>
        <xdr:to>
          <xdr:col>5</xdr:col>
          <xdr:colOff>539750</xdr:colOff>
          <xdr:row>30</xdr:row>
          <xdr:rowOff>9525</xdr:rowOff>
        </xdr:to>
        <xdr:sp macro="" textlink="">
          <xdr:nvSpPr>
            <xdr:cNvPr id="8258" name="Check Box 15" hidden="1">
              <a:extLst>
                <a:ext uri="{63B3BB69-23CF-44E3-9099-C40C66FF867C}">
                  <a14:compatExt spid="_x0000_s8258"/>
                </a:ext>
                <a:ext uri="{FF2B5EF4-FFF2-40B4-BE49-F238E27FC236}">
                  <a16:creationId xmlns:a16="http://schemas.microsoft.com/office/drawing/2014/main" id="{00000000-0008-0000-00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28</xdr:row>
          <xdr:rowOff>38100</xdr:rowOff>
        </xdr:from>
        <xdr:to>
          <xdr:col>5</xdr:col>
          <xdr:colOff>539750</xdr:colOff>
          <xdr:row>30</xdr:row>
          <xdr:rowOff>9525</xdr:rowOff>
        </xdr:to>
        <xdr:sp macro="" textlink="">
          <xdr:nvSpPr>
            <xdr:cNvPr id="8259" name="Check Box 16" hidden="1">
              <a:extLst>
                <a:ext uri="{63B3BB69-23CF-44E3-9099-C40C66FF867C}">
                  <a14:compatExt spid="_x0000_s8259"/>
                </a:ext>
                <a:ext uri="{FF2B5EF4-FFF2-40B4-BE49-F238E27FC236}">
                  <a16:creationId xmlns:a16="http://schemas.microsoft.com/office/drawing/2014/main" id="{00000000-0008-0000-00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28</xdr:row>
          <xdr:rowOff>38100</xdr:rowOff>
        </xdr:from>
        <xdr:to>
          <xdr:col>5</xdr:col>
          <xdr:colOff>539750</xdr:colOff>
          <xdr:row>30</xdr:row>
          <xdr:rowOff>9525</xdr:rowOff>
        </xdr:to>
        <xdr:sp macro="" textlink="">
          <xdr:nvSpPr>
            <xdr:cNvPr id="8260" name="Check Box 17" hidden="1">
              <a:extLst>
                <a:ext uri="{63B3BB69-23CF-44E3-9099-C40C66FF867C}">
                  <a14:compatExt spid="_x0000_s8260"/>
                </a:ext>
                <a:ext uri="{FF2B5EF4-FFF2-40B4-BE49-F238E27FC236}">
                  <a16:creationId xmlns:a16="http://schemas.microsoft.com/office/drawing/2014/main" id="{00000000-0008-0000-0000-00004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28</xdr:row>
          <xdr:rowOff>38100</xdr:rowOff>
        </xdr:from>
        <xdr:to>
          <xdr:col>5</xdr:col>
          <xdr:colOff>539750</xdr:colOff>
          <xdr:row>30</xdr:row>
          <xdr:rowOff>9525</xdr:rowOff>
        </xdr:to>
        <xdr:sp macro="" textlink="">
          <xdr:nvSpPr>
            <xdr:cNvPr id="8261" name="Check Box 20" hidden="1">
              <a:extLst>
                <a:ext uri="{63B3BB69-23CF-44E3-9099-C40C66FF867C}">
                  <a14:compatExt spid="_x0000_s8261"/>
                </a:ext>
                <a:ext uri="{FF2B5EF4-FFF2-40B4-BE49-F238E27FC236}">
                  <a16:creationId xmlns:a16="http://schemas.microsoft.com/office/drawing/2014/main" id="{00000000-0008-0000-0000-00004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28</xdr:row>
          <xdr:rowOff>38100</xdr:rowOff>
        </xdr:from>
        <xdr:to>
          <xdr:col>5</xdr:col>
          <xdr:colOff>539750</xdr:colOff>
          <xdr:row>30</xdr:row>
          <xdr:rowOff>9525</xdr:rowOff>
        </xdr:to>
        <xdr:sp macro="" textlink="">
          <xdr:nvSpPr>
            <xdr:cNvPr id="8262" name="Check Box 22" hidden="1">
              <a:extLst>
                <a:ext uri="{63B3BB69-23CF-44E3-9099-C40C66FF867C}">
                  <a14:compatExt spid="_x0000_s8262"/>
                </a:ext>
                <a:ext uri="{FF2B5EF4-FFF2-40B4-BE49-F238E27FC236}">
                  <a16:creationId xmlns:a16="http://schemas.microsoft.com/office/drawing/2014/main" id="{00000000-0008-0000-0000-00004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28</xdr:row>
          <xdr:rowOff>38100</xdr:rowOff>
        </xdr:from>
        <xdr:to>
          <xdr:col>5</xdr:col>
          <xdr:colOff>539750</xdr:colOff>
          <xdr:row>30</xdr:row>
          <xdr:rowOff>9525</xdr:rowOff>
        </xdr:to>
        <xdr:sp macro="" textlink="">
          <xdr:nvSpPr>
            <xdr:cNvPr id="8263" name="Check Box 23" hidden="1">
              <a:extLst>
                <a:ext uri="{63B3BB69-23CF-44E3-9099-C40C66FF867C}">
                  <a14:compatExt spid="_x0000_s8263"/>
                </a:ext>
                <a:ext uri="{FF2B5EF4-FFF2-40B4-BE49-F238E27FC236}">
                  <a16:creationId xmlns:a16="http://schemas.microsoft.com/office/drawing/2014/main" id="{00000000-0008-0000-0000-00004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28</xdr:row>
          <xdr:rowOff>38100</xdr:rowOff>
        </xdr:from>
        <xdr:to>
          <xdr:col>5</xdr:col>
          <xdr:colOff>539750</xdr:colOff>
          <xdr:row>30</xdr:row>
          <xdr:rowOff>9525</xdr:rowOff>
        </xdr:to>
        <xdr:sp macro="" textlink="">
          <xdr:nvSpPr>
            <xdr:cNvPr id="8264" name="Check Box 28" hidden="1">
              <a:extLst>
                <a:ext uri="{63B3BB69-23CF-44E3-9099-C40C66FF867C}">
                  <a14:compatExt spid="_x0000_s8264"/>
                </a:ext>
                <a:ext uri="{FF2B5EF4-FFF2-40B4-BE49-F238E27FC236}">
                  <a16:creationId xmlns:a16="http://schemas.microsoft.com/office/drawing/2014/main" id="{00000000-0008-0000-0000-00004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28</xdr:row>
          <xdr:rowOff>38100</xdr:rowOff>
        </xdr:from>
        <xdr:to>
          <xdr:col>5</xdr:col>
          <xdr:colOff>539750</xdr:colOff>
          <xdr:row>30</xdr:row>
          <xdr:rowOff>9525</xdr:rowOff>
        </xdr:to>
        <xdr:sp macro="" textlink="">
          <xdr:nvSpPr>
            <xdr:cNvPr id="8265" name="Check Box 29" hidden="1">
              <a:extLst>
                <a:ext uri="{63B3BB69-23CF-44E3-9099-C40C66FF867C}">
                  <a14:compatExt spid="_x0000_s8265"/>
                </a:ext>
                <a:ext uri="{FF2B5EF4-FFF2-40B4-BE49-F238E27FC236}">
                  <a16:creationId xmlns:a16="http://schemas.microsoft.com/office/drawing/2014/main" id="{00000000-0008-0000-00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28</xdr:row>
          <xdr:rowOff>38100</xdr:rowOff>
        </xdr:from>
        <xdr:to>
          <xdr:col>5</xdr:col>
          <xdr:colOff>539750</xdr:colOff>
          <xdr:row>30</xdr:row>
          <xdr:rowOff>9525</xdr:rowOff>
        </xdr:to>
        <xdr:sp macro="" textlink="">
          <xdr:nvSpPr>
            <xdr:cNvPr id="8266" name="Check Box 34" hidden="1">
              <a:extLst>
                <a:ext uri="{63B3BB69-23CF-44E3-9099-C40C66FF867C}">
                  <a14:compatExt spid="_x0000_s8266"/>
                </a:ext>
                <a:ext uri="{FF2B5EF4-FFF2-40B4-BE49-F238E27FC236}">
                  <a16:creationId xmlns:a16="http://schemas.microsoft.com/office/drawing/2014/main" id="{00000000-0008-0000-00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28</xdr:row>
          <xdr:rowOff>38100</xdr:rowOff>
        </xdr:from>
        <xdr:to>
          <xdr:col>5</xdr:col>
          <xdr:colOff>539750</xdr:colOff>
          <xdr:row>30</xdr:row>
          <xdr:rowOff>9525</xdr:rowOff>
        </xdr:to>
        <xdr:sp macro="" textlink="">
          <xdr:nvSpPr>
            <xdr:cNvPr id="8267" name="Check Box 35" hidden="1">
              <a:extLst>
                <a:ext uri="{63B3BB69-23CF-44E3-9099-C40C66FF867C}">
                  <a14:compatExt spid="_x0000_s8267"/>
                </a:ext>
                <a:ext uri="{FF2B5EF4-FFF2-40B4-BE49-F238E27FC236}">
                  <a16:creationId xmlns:a16="http://schemas.microsoft.com/office/drawing/2014/main" id="{00000000-0008-0000-00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28</xdr:row>
          <xdr:rowOff>38100</xdr:rowOff>
        </xdr:from>
        <xdr:to>
          <xdr:col>5</xdr:col>
          <xdr:colOff>539750</xdr:colOff>
          <xdr:row>30</xdr:row>
          <xdr:rowOff>9525</xdr:rowOff>
        </xdr:to>
        <xdr:sp macro="" textlink="">
          <xdr:nvSpPr>
            <xdr:cNvPr id="8268" name="Check Box 36" hidden="1">
              <a:extLst>
                <a:ext uri="{63B3BB69-23CF-44E3-9099-C40C66FF867C}">
                  <a14:compatExt spid="_x0000_s8268"/>
                </a:ext>
                <a:ext uri="{FF2B5EF4-FFF2-40B4-BE49-F238E27FC236}">
                  <a16:creationId xmlns:a16="http://schemas.microsoft.com/office/drawing/2014/main" id="{00000000-0008-0000-00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28</xdr:row>
          <xdr:rowOff>38100</xdr:rowOff>
        </xdr:from>
        <xdr:to>
          <xdr:col>5</xdr:col>
          <xdr:colOff>539750</xdr:colOff>
          <xdr:row>30</xdr:row>
          <xdr:rowOff>9525</xdr:rowOff>
        </xdr:to>
        <xdr:sp macro="" textlink="">
          <xdr:nvSpPr>
            <xdr:cNvPr id="8269" name="Check Box 37" hidden="1">
              <a:extLst>
                <a:ext uri="{63B3BB69-23CF-44E3-9099-C40C66FF867C}">
                  <a14:compatExt spid="_x0000_s8269"/>
                </a:ext>
                <a:ext uri="{FF2B5EF4-FFF2-40B4-BE49-F238E27FC236}">
                  <a16:creationId xmlns:a16="http://schemas.microsoft.com/office/drawing/2014/main" id="{00000000-0008-0000-00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28</xdr:row>
          <xdr:rowOff>38100</xdr:rowOff>
        </xdr:from>
        <xdr:to>
          <xdr:col>5</xdr:col>
          <xdr:colOff>539750</xdr:colOff>
          <xdr:row>30</xdr:row>
          <xdr:rowOff>9525</xdr:rowOff>
        </xdr:to>
        <xdr:sp macro="" textlink="">
          <xdr:nvSpPr>
            <xdr:cNvPr id="8270" name="Check Box 38" hidden="1">
              <a:extLst>
                <a:ext uri="{63B3BB69-23CF-44E3-9099-C40C66FF867C}">
                  <a14:compatExt spid="_x0000_s8270"/>
                </a:ext>
                <a:ext uri="{FF2B5EF4-FFF2-40B4-BE49-F238E27FC236}">
                  <a16:creationId xmlns:a16="http://schemas.microsoft.com/office/drawing/2014/main" id="{00000000-0008-0000-00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28</xdr:row>
          <xdr:rowOff>38100</xdr:rowOff>
        </xdr:from>
        <xdr:to>
          <xdr:col>5</xdr:col>
          <xdr:colOff>539750</xdr:colOff>
          <xdr:row>30</xdr:row>
          <xdr:rowOff>9525</xdr:rowOff>
        </xdr:to>
        <xdr:sp macro="" textlink="">
          <xdr:nvSpPr>
            <xdr:cNvPr id="8273" name="Check Box 81" hidden="1">
              <a:extLst>
                <a:ext uri="{63B3BB69-23CF-44E3-9099-C40C66FF867C}">
                  <a14:compatExt spid="_x0000_s8273"/>
                </a:ext>
                <a:ext uri="{FF2B5EF4-FFF2-40B4-BE49-F238E27FC236}">
                  <a16:creationId xmlns:a16="http://schemas.microsoft.com/office/drawing/2014/main" id="{00000000-0008-0000-0000-00005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28</xdr:row>
          <xdr:rowOff>38100</xdr:rowOff>
        </xdr:from>
        <xdr:to>
          <xdr:col>5</xdr:col>
          <xdr:colOff>539750</xdr:colOff>
          <xdr:row>30</xdr:row>
          <xdr:rowOff>9525</xdr:rowOff>
        </xdr:to>
        <xdr:sp macro="" textlink="">
          <xdr:nvSpPr>
            <xdr:cNvPr id="8274" name="Check Box 82" hidden="1">
              <a:extLst>
                <a:ext uri="{63B3BB69-23CF-44E3-9099-C40C66FF867C}">
                  <a14:compatExt spid="_x0000_s8274"/>
                </a:ext>
                <a:ext uri="{FF2B5EF4-FFF2-40B4-BE49-F238E27FC236}">
                  <a16:creationId xmlns:a16="http://schemas.microsoft.com/office/drawing/2014/main" id="{00000000-0008-0000-0000-00005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28</xdr:row>
          <xdr:rowOff>38100</xdr:rowOff>
        </xdr:from>
        <xdr:to>
          <xdr:col>5</xdr:col>
          <xdr:colOff>539750</xdr:colOff>
          <xdr:row>30</xdr:row>
          <xdr:rowOff>9525</xdr:rowOff>
        </xdr:to>
        <xdr:sp macro="" textlink="">
          <xdr:nvSpPr>
            <xdr:cNvPr id="8275" name="Check Box 83" hidden="1">
              <a:extLst>
                <a:ext uri="{63B3BB69-23CF-44E3-9099-C40C66FF867C}">
                  <a14:compatExt spid="_x0000_s8275"/>
                </a:ext>
                <a:ext uri="{FF2B5EF4-FFF2-40B4-BE49-F238E27FC236}">
                  <a16:creationId xmlns:a16="http://schemas.microsoft.com/office/drawing/2014/main" id="{00000000-0008-0000-0000-00005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28</xdr:row>
          <xdr:rowOff>38100</xdr:rowOff>
        </xdr:from>
        <xdr:to>
          <xdr:col>5</xdr:col>
          <xdr:colOff>539750</xdr:colOff>
          <xdr:row>30</xdr:row>
          <xdr:rowOff>9525</xdr:rowOff>
        </xdr:to>
        <xdr:sp macro="" textlink="">
          <xdr:nvSpPr>
            <xdr:cNvPr id="8276" name="Check Box 84" hidden="1">
              <a:extLst>
                <a:ext uri="{63B3BB69-23CF-44E3-9099-C40C66FF867C}">
                  <a14:compatExt spid="_x0000_s8276"/>
                </a:ext>
                <a:ext uri="{FF2B5EF4-FFF2-40B4-BE49-F238E27FC236}">
                  <a16:creationId xmlns:a16="http://schemas.microsoft.com/office/drawing/2014/main" id="{00000000-0008-0000-0000-00005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28</xdr:row>
          <xdr:rowOff>38100</xdr:rowOff>
        </xdr:from>
        <xdr:to>
          <xdr:col>5</xdr:col>
          <xdr:colOff>539750</xdr:colOff>
          <xdr:row>30</xdr:row>
          <xdr:rowOff>9525</xdr:rowOff>
        </xdr:to>
        <xdr:sp macro="" textlink="">
          <xdr:nvSpPr>
            <xdr:cNvPr id="8277" name="Check Box 85" hidden="1">
              <a:extLst>
                <a:ext uri="{63B3BB69-23CF-44E3-9099-C40C66FF867C}">
                  <a14:compatExt spid="_x0000_s8277"/>
                </a:ext>
                <a:ext uri="{FF2B5EF4-FFF2-40B4-BE49-F238E27FC236}">
                  <a16:creationId xmlns:a16="http://schemas.microsoft.com/office/drawing/2014/main" id="{00000000-0008-0000-0000-00005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28</xdr:row>
          <xdr:rowOff>38100</xdr:rowOff>
        </xdr:from>
        <xdr:to>
          <xdr:col>5</xdr:col>
          <xdr:colOff>539750</xdr:colOff>
          <xdr:row>30</xdr:row>
          <xdr:rowOff>9525</xdr:rowOff>
        </xdr:to>
        <xdr:sp macro="" textlink="">
          <xdr:nvSpPr>
            <xdr:cNvPr id="8278" name="Check Box 86" hidden="1">
              <a:extLst>
                <a:ext uri="{63B3BB69-23CF-44E3-9099-C40C66FF867C}">
                  <a14:compatExt spid="_x0000_s8278"/>
                </a:ext>
                <a:ext uri="{FF2B5EF4-FFF2-40B4-BE49-F238E27FC236}">
                  <a16:creationId xmlns:a16="http://schemas.microsoft.com/office/drawing/2014/main" id="{00000000-0008-0000-0000-00005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28</xdr:row>
          <xdr:rowOff>38100</xdr:rowOff>
        </xdr:from>
        <xdr:to>
          <xdr:col>5</xdr:col>
          <xdr:colOff>539750</xdr:colOff>
          <xdr:row>30</xdr:row>
          <xdr:rowOff>9525</xdr:rowOff>
        </xdr:to>
        <xdr:sp macro="" textlink="">
          <xdr:nvSpPr>
            <xdr:cNvPr id="8279" name="Check Box 87" hidden="1">
              <a:extLst>
                <a:ext uri="{63B3BB69-23CF-44E3-9099-C40C66FF867C}">
                  <a14:compatExt spid="_x0000_s8279"/>
                </a:ext>
                <a:ext uri="{FF2B5EF4-FFF2-40B4-BE49-F238E27FC236}">
                  <a16:creationId xmlns:a16="http://schemas.microsoft.com/office/drawing/2014/main" id="{00000000-0008-0000-0000-00005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28</xdr:row>
          <xdr:rowOff>38100</xdr:rowOff>
        </xdr:from>
        <xdr:to>
          <xdr:col>5</xdr:col>
          <xdr:colOff>539750</xdr:colOff>
          <xdr:row>30</xdr:row>
          <xdr:rowOff>9525</xdr:rowOff>
        </xdr:to>
        <xdr:sp macro="" textlink="">
          <xdr:nvSpPr>
            <xdr:cNvPr id="8280" name="Check Box 88" hidden="1">
              <a:extLst>
                <a:ext uri="{63B3BB69-23CF-44E3-9099-C40C66FF867C}">
                  <a14:compatExt spid="_x0000_s8280"/>
                </a:ext>
                <a:ext uri="{FF2B5EF4-FFF2-40B4-BE49-F238E27FC236}">
                  <a16:creationId xmlns:a16="http://schemas.microsoft.com/office/drawing/2014/main" id="{00000000-0008-0000-0000-00005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28</xdr:row>
          <xdr:rowOff>38100</xdr:rowOff>
        </xdr:from>
        <xdr:to>
          <xdr:col>5</xdr:col>
          <xdr:colOff>539750</xdr:colOff>
          <xdr:row>30</xdr:row>
          <xdr:rowOff>9525</xdr:rowOff>
        </xdr:to>
        <xdr:sp macro="" textlink="">
          <xdr:nvSpPr>
            <xdr:cNvPr id="8281" name="Check Box 89" hidden="1">
              <a:extLst>
                <a:ext uri="{63B3BB69-23CF-44E3-9099-C40C66FF867C}">
                  <a14:compatExt spid="_x0000_s8281"/>
                </a:ext>
                <a:ext uri="{FF2B5EF4-FFF2-40B4-BE49-F238E27FC236}">
                  <a16:creationId xmlns:a16="http://schemas.microsoft.com/office/drawing/2014/main" id="{00000000-0008-0000-00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28</xdr:row>
          <xdr:rowOff>38100</xdr:rowOff>
        </xdr:from>
        <xdr:to>
          <xdr:col>5</xdr:col>
          <xdr:colOff>539750</xdr:colOff>
          <xdr:row>30</xdr:row>
          <xdr:rowOff>9525</xdr:rowOff>
        </xdr:to>
        <xdr:sp macro="" textlink="">
          <xdr:nvSpPr>
            <xdr:cNvPr id="8282" name="Check Box 90" hidden="1">
              <a:extLst>
                <a:ext uri="{63B3BB69-23CF-44E3-9099-C40C66FF867C}">
                  <a14:compatExt spid="_x0000_s8282"/>
                </a:ext>
                <a:ext uri="{FF2B5EF4-FFF2-40B4-BE49-F238E27FC236}">
                  <a16:creationId xmlns:a16="http://schemas.microsoft.com/office/drawing/2014/main" id="{00000000-0008-0000-00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28</xdr:row>
          <xdr:rowOff>38100</xdr:rowOff>
        </xdr:from>
        <xdr:to>
          <xdr:col>5</xdr:col>
          <xdr:colOff>539750</xdr:colOff>
          <xdr:row>30</xdr:row>
          <xdr:rowOff>9525</xdr:rowOff>
        </xdr:to>
        <xdr:sp macro="" textlink="">
          <xdr:nvSpPr>
            <xdr:cNvPr id="8283" name="Check Box 91" hidden="1">
              <a:extLst>
                <a:ext uri="{63B3BB69-23CF-44E3-9099-C40C66FF867C}">
                  <a14:compatExt spid="_x0000_s8283"/>
                </a:ext>
                <a:ext uri="{FF2B5EF4-FFF2-40B4-BE49-F238E27FC236}">
                  <a16:creationId xmlns:a16="http://schemas.microsoft.com/office/drawing/2014/main" id="{00000000-0008-0000-00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28</xdr:row>
          <xdr:rowOff>38100</xdr:rowOff>
        </xdr:from>
        <xdr:to>
          <xdr:col>5</xdr:col>
          <xdr:colOff>539750</xdr:colOff>
          <xdr:row>30</xdr:row>
          <xdr:rowOff>9525</xdr:rowOff>
        </xdr:to>
        <xdr:sp macro="" textlink="">
          <xdr:nvSpPr>
            <xdr:cNvPr id="8284" name="Check Box 92" hidden="1">
              <a:extLst>
                <a:ext uri="{63B3BB69-23CF-44E3-9099-C40C66FF867C}">
                  <a14:compatExt spid="_x0000_s8284"/>
                </a:ext>
                <a:ext uri="{FF2B5EF4-FFF2-40B4-BE49-F238E27FC236}">
                  <a16:creationId xmlns:a16="http://schemas.microsoft.com/office/drawing/2014/main" id="{00000000-0008-0000-00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28</xdr:row>
          <xdr:rowOff>38100</xdr:rowOff>
        </xdr:from>
        <xdr:to>
          <xdr:col>5</xdr:col>
          <xdr:colOff>539750</xdr:colOff>
          <xdr:row>30</xdr:row>
          <xdr:rowOff>9525</xdr:rowOff>
        </xdr:to>
        <xdr:sp macro="" textlink="">
          <xdr:nvSpPr>
            <xdr:cNvPr id="8285" name="Check Box 93" hidden="1">
              <a:extLst>
                <a:ext uri="{63B3BB69-23CF-44E3-9099-C40C66FF867C}">
                  <a14:compatExt spid="_x0000_s8285"/>
                </a:ext>
                <a:ext uri="{FF2B5EF4-FFF2-40B4-BE49-F238E27FC236}">
                  <a16:creationId xmlns:a16="http://schemas.microsoft.com/office/drawing/2014/main" id="{00000000-0008-0000-00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28</xdr:row>
          <xdr:rowOff>38100</xdr:rowOff>
        </xdr:from>
        <xdr:to>
          <xdr:col>5</xdr:col>
          <xdr:colOff>539750</xdr:colOff>
          <xdr:row>30</xdr:row>
          <xdr:rowOff>9525</xdr:rowOff>
        </xdr:to>
        <xdr:sp macro="" textlink="">
          <xdr:nvSpPr>
            <xdr:cNvPr id="8286" name="Check Box 94" hidden="1">
              <a:extLst>
                <a:ext uri="{63B3BB69-23CF-44E3-9099-C40C66FF867C}">
                  <a14:compatExt spid="_x0000_s8286"/>
                </a:ext>
                <a:ext uri="{FF2B5EF4-FFF2-40B4-BE49-F238E27FC236}">
                  <a16:creationId xmlns:a16="http://schemas.microsoft.com/office/drawing/2014/main" id="{00000000-0008-0000-00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28</xdr:row>
          <xdr:rowOff>38100</xdr:rowOff>
        </xdr:from>
        <xdr:to>
          <xdr:col>5</xdr:col>
          <xdr:colOff>539750</xdr:colOff>
          <xdr:row>30</xdr:row>
          <xdr:rowOff>9525</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0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28</xdr:row>
          <xdr:rowOff>38100</xdr:rowOff>
        </xdr:from>
        <xdr:to>
          <xdr:col>5</xdr:col>
          <xdr:colOff>539750</xdr:colOff>
          <xdr:row>30</xdr:row>
          <xdr:rowOff>9525</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0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28</xdr:row>
          <xdr:rowOff>38100</xdr:rowOff>
        </xdr:from>
        <xdr:to>
          <xdr:col>5</xdr:col>
          <xdr:colOff>539750</xdr:colOff>
          <xdr:row>30</xdr:row>
          <xdr:rowOff>9525</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0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28</xdr:row>
          <xdr:rowOff>38100</xdr:rowOff>
        </xdr:from>
        <xdr:to>
          <xdr:col>5</xdr:col>
          <xdr:colOff>539750</xdr:colOff>
          <xdr:row>30</xdr:row>
          <xdr:rowOff>9525</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0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28</xdr:row>
          <xdr:rowOff>38100</xdr:rowOff>
        </xdr:from>
        <xdr:to>
          <xdr:col>5</xdr:col>
          <xdr:colOff>539750</xdr:colOff>
          <xdr:row>30</xdr:row>
          <xdr:rowOff>9525</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0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28</xdr:row>
          <xdr:rowOff>38100</xdr:rowOff>
        </xdr:from>
        <xdr:to>
          <xdr:col>5</xdr:col>
          <xdr:colOff>539750</xdr:colOff>
          <xdr:row>30</xdr:row>
          <xdr:rowOff>9525</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0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28</xdr:row>
          <xdr:rowOff>38100</xdr:rowOff>
        </xdr:from>
        <xdr:to>
          <xdr:col>5</xdr:col>
          <xdr:colOff>539750</xdr:colOff>
          <xdr:row>30</xdr:row>
          <xdr:rowOff>9525</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0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28</xdr:row>
          <xdr:rowOff>38100</xdr:rowOff>
        </xdr:from>
        <xdr:to>
          <xdr:col>5</xdr:col>
          <xdr:colOff>539750</xdr:colOff>
          <xdr:row>30</xdr:row>
          <xdr:rowOff>9525</xdr:rowOff>
        </xdr:to>
        <xdr:sp macro="" textlink="">
          <xdr:nvSpPr>
            <xdr:cNvPr id="8295" name="Check Box 103" hidden="1">
              <a:extLst>
                <a:ext uri="{63B3BB69-23CF-44E3-9099-C40C66FF867C}">
                  <a14:compatExt spid="_x0000_s8295"/>
                </a:ext>
                <a:ext uri="{FF2B5EF4-FFF2-40B4-BE49-F238E27FC236}">
                  <a16:creationId xmlns:a16="http://schemas.microsoft.com/office/drawing/2014/main" id="{00000000-0008-0000-00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28</xdr:row>
          <xdr:rowOff>38100</xdr:rowOff>
        </xdr:from>
        <xdr:to>
          <xdr:col>5</xdr:col>
          <xdr:colOff>539750</xdr:colOff>
          <xdr:row>30</xdr:row>
          <xdr:rowOff>9525</xdr:rowOff>
        </xdr:to>
        <xdr:sp macro="" textlink="">
          <xdr:nvSpPr>
            <xdr:cNvPr id="8296" name="Check Box 104" hidden="1">
              <a:extLst>
                <a:ext uri="{63B3BB69-23CF-44E3-9099-C40C66FF867C}">
                  <a14:compatExt spid="_x0000_s8296"/>
                </a:ext>
                <a:ext uri="{FF2B5EF4-FFF2-40B4-BE49-F238E27FC236}">
                  <a16:creationId xmlns:a16="http://schemas.microsoft.com/office/drawing/2014/main" id="{00000000-0008-0000-00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28</xdr:row>
          <xdr:rowOff>38100</xdr:rowOff>
        </xdr:from>
        <xdr:to>
          <xdr:col>5</xdr:col>
          <xdr:colOff>539750</xdr:colOff>
          <xdr:row>30</xdr:row>
          <xdr:rowOff>9525</xdr:rowOff>
        </xdr:to>
        <xdr:sp macro="" textlink="">
          <xdr:nvSpPr>
            <xdr:cNvPr id="8297" name="Check Box 105" hidden="1">
              <a:extLst>
                <a:ext uri="{63B3BB69-23CF-44E3-9099-C40C66FF867C}">
                  <a14:compatExt spid="_x0000_s8297"/>
                </a:ext>
                <a:ext uri="{FF2B5EF4-FFF2-40B4-BE49-F238E27FC236}">
                  <a16:creationId xmlns:a16="http://schemas.microsoft.com/office/drawing/2014/main" id="{00000000-0008-0000-00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28</xdr:row>
          <xdr:rowOff>38100</xdr:rowOff>
        </xdr:from>
        <xdr:to>
          <xdr:col>5</xdr:col>
          <xdr:colOff>539750</xdr:colOff>
          <xdr:row>30</xdr:row>
          <xdr:rowOff>9525</xdr:rowOff>
        </xdr:to>
        <xdr:sp macro="" textlink="">
          <xdr:nvSpPr>
            <xdr:cNvPr id="8298" name="Check Box 106" hidden="1">
              <a:extLst>
                <a:ext uri="{63B3BB69-23CF-44E3-9099-C40C66FF867C}">
                  <a14:compatExt spid="_x0000_s8298"/>
                </a:ext>
                <a:ext uri="{FF2B5EF4-FFF2-40B4-BE49-F238E27FC236}">
                  <a16:creationId xmlns:a16="http://schemas.microsoft.com/office/drawing/2014/main" id="{00000000-0008-0000-00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28</xdr:row>
          <xdr:rowOff>38100</xdr:rowOff>
        </xdr:from>
        <xdr:to>
          <xdr:col>5</xdr:col>
          <xdr:colOff>539750</xdr:colOff>
          <xdr:row>30</xdr:row>
          <xdr:rowOff>9525</xdr:rowOff>
        </xdr:to>
        <xdr:sp macro="" textlink="">
          <xdr:nvSpPr>
            <xdr:cNvPr id="8299" name="Check Box 107" hidden="1">
              <a:extLst>
                <a:ext uri="{63B3BB69-23CF-44E3-9099-C40C66FF867C}">
                  <a14:compatExt spid="_x0000_s8299"/>
                </a:ext>
                <a:ext uri="{FF2B5EF4-FFF2-40B4-BE49-F238E27FC236}">
                  <a16:creationId xmlns:a16="http://schemas.microsoft.com/office/drawing/2014/main" id="{00000000-0008-0000-00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28</xdr:row>
          <xdr:rowOff>38100</xdr:rowOff>
        </xdr:from>
        <xdr:to>
          <xdr:col>5</xdr:col>
          <xdr:colOff>539750</xdr:colOff>
          <xdr:row>30</xdr:row>
          <xdr:rowOff>9525</xdr:rowOff>
        </xdr:to>
        <xdr:sp macro="" textlink="">
          <xdr:nvSpPr>
            <xdr:cNvPr id="8300" name="Check Box 108" hidden="1">
              <a:extLst>
                <a:ext uri="{63B3BB69-23CF-44E3-9099-C40C66FF867C}">
                  <a14:compatExt spid="_x0000_s8300"/>
                </a:ext>
                <a:ext uri="{FF2B5EF4-FFF2-40B4-BE49-F238E27FC236}">
                  <a16:creationId xmlns:a16="http://schemas.microsoft.com/office/drawing/2014/main" id="{00000000-0008-0000-0000-00006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28</xdr:row>
          <xdr:rowOff>38100</xdr:rowOff>
        </xdr:from>
        <xdr:to>
          <xdr:col>5</xdr:col>
          <xdr:colOff>539750</xdr:colOff>
          <xdr:row>30</xdr:row>
          <xdr:rowOff>9525</xdr:rowOff>
        </xdr:to>
        <xdr:sp macro="" textlink="">
          <xdr:nvSpPr>
            <xdr:cNvPr id="8301" name="Check Box 109" hidden="1">
              <a:extLst>
                <a:ext uri="{63B3BB69-23CF-44E3-9099-C40C66FF867C}">
                  <a14:compatExt spid="_x0000_s8301"/>
                </a:ext>
                <a:ext uri="{FF2B5EF4-FFF2-40B4-BE49-F238E27FC236}">
                  <a16:creationId xmlns:a16="http://schemas.microsoft.com/office/drawing/2014/main" id="{00000000-0008-0000-00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28</xdr:row>
          <xdr:rowOff>38100</xdr:rowOff>
        </xdr:from>
        <xdr:to>
          <xdr:col>5</xdr:col>
          <xdr:colOff>539750</xdr:colOff>
          <xdr:row>30</xdr:row>
          <xdr:rowOff>9525</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0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28</xdr:row>
          <xdr:rowOff>38100</xdr:rowOff>
        </xdr:from>
        <xdr:to>
          <xdr:col>5</xdr:col>
          <xdr:colOff>539750</xdr:colOff>
          <xdr:row>30</xdr:row>
          <xdr:rowOff>9525</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0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28</xdr:row>
          <xdr:rowOff>38100</xdr:rowOff>
        </xdr:from>
        <xdr:to>
          <xdr:col>5</xdr:col>
          <xdr:colOff>539750</xdr:colOff>
          <xdr:row>30</xdr:row>
          <xdr:rowOff>9525</xdr:rowOff>
        </xdr:to>
        <xdr:sp macro="" textlink="">
          <xdr:nvSpPr>
            <xdr:cNvPr id="8304" name="Check Box 112" hidden="1">
              <a:extLst>
                <a:ext uri="{63B3BB69-23CF-44E3-9099-C40C66FF867C}">
                  <a14:compatExt spid="_x0000_s8304"/>
                </a:ext>
                <a:ext uri="{FF2B5EF4-FFF2-40B4-BE49-F238E27FC236}">
                  <a16:creationId xmlns:a16="http://schemas.microsoft.com/office/drawing/2014/main" id="{00000000-0008-0000-00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28</xdr:row>
          <xdr:rowOff>38100</xdr:rowOff>
        </xdr:from>
        <xdr:to>
          <xdr:col>5</xdr:col>
          <xdr:colOff>539750</xdr:colOff>
          <xdr:row>30</xdr:row>
          <xdr:rowOff>9525</xdr:rowOff>
        </xdr:to>
        <xdr:sp macro="" textlink="">
          <xdr:nvSpPr>
            <xdr:cNvPr id="8306" name="Check Box 114" hidden="1">
              <a:extLst>
                <a:ext uri="{63B3BB69-23CF-44E3-9099-C40C66FF867C}">
                  <a14:compatExt spid="_x0000_s8306"/>
                </a:ext>
                <a:ext uri="{FF2B5EF4-FFF2-40B4-BE49-F238E27FC236}">
                  <a16:creationId xmlns:a16="http://schemas.microsoft.com/office/drawing/2014/main" id="{00000000-0008-0000-0000-00007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28</xdr:row>
          <xdr:rowOff>38100</xdr:rowOff>
        </xdr:from>
        <xdr:to>
          <xdr:col>5</xdr:col>
          <xdr:colOff>539750</xdr:colOff>
          <xdr:row>30</xdr:row>
          <xdr:rowOff>9525</xdr:rowOff>
        </xdr:to>
        <xdr:sp macro="" textlink="">
          <xdr:nvSpPr>
            <xdr:cNvPr id="8307" name="Check Box 115" hidden="1">
              <a:extLst>
                <a:ext uri="{63B3BB69-23CF-44E3-9099-C40C66FF867C}">
                  <a14:compatExt spid="_x0000_s8307"/>
                </a:ext>
                <a:ext uri="{FF2B5EF4-FFF2-40B4-BE49-F238E27FC236}">
                  <a16:creationId xmlns:a16="http://schemas.microsoft.com/office/drawing/2014/main" id="{00000000-0008-0000-0000-00007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28</xdr:row>
          <xdr:rowOff>38100</xdr:rowOff>
        </xdr:from>
        <xdr:to>
          <xdr:col>5</xdr:col>
          <xdr:colOff>539750</xdr:colOff>
          <xdr:row>30</xdr:row>
          <xdr:rowOff>9525</xdr:rowOff>
        </xdr:to>
        <xdr:sp macro="" textlink="">
          <xdr:nvSpPr>
            <xdr:cNvPr id="8308" name="Check Box 116" hidden="1">
              <a:extLst>
                <a:ext uri="{63B3BB69-23CF-44E3-9099-C40C66FF867C}">
                  <a14:compatExt spid="_x0000_s8308"/>
                </a:ext>
                <a:ext uri="{FF2B5EF4-FFF2-40B4-BE49-F238E27FC236}">
                  <a16:creationId xmlns:a16="http://schemas.microsoft.com/office/drawing/2014/main" id="{00000000-0008-0000-0000-00007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28</xdr:row>
          <xdr:rowOff>38100</xdr:rowOff>
        </xdr:from>
        <xdr:to>
          <xdr:col>5</xdr:col>
          <xdr:colOff>539750</xdr:colOff>
          <xdr:row>30</xdr:row>
          <xdr:rowOff>9525</xdr:rowOff>
        </xdr:to>
        <xdr:sp macro="" textlink="">
          <xdr:nvSpPr>
            <xdr:cNvPr id="8309" name="Check Box 117" hidden="1">
              <a:extLst>
                <a:ext uri="{63B3BB69-23CF-44E3-9099-C40C66FF867C}">
                  <a14:compatExt spid="_x0000_s8309"/>
                </a:ext>
                <a:ext uri="{FF2B5EF4-FFF2-40B4-BE49-F238E27FC236}">
                  <a16:creationId xmlns:a16="http://schemas.microsoft.com/office/drawing/2014/main" id="{00000000-0008-0000-0000-00007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9</xdr:row>
          <xdr:rowOff>6350</xdr:rowOff>
        </xdr:from>
        <xdr:to>
          <xdr:col>5</xdr:col>
          <xdr:colOff>539750</xdr:colOff>
          <xdr:row>9</xdr:row>
          <xdr:rowOff>387350</xdr:rowOff>
        </xdr:to>
        <xdr:sp macro="" textlink="">
          <xdr:nvSpPr>
            <xdr:cNvPr id="8311" name="Check Box 119" hidden="1">
              <a:extLst>
                <a:ext uri="{63B3BB69-23CF-44E3-9099-C40C66FF867C}">
                  <a14:compatExt spid="_x0000_s8311"/>
                </a:ext>
                <a:ext uri="{FF2B5EF4-FFF2-40B4-BE49-F238E27FC236}">
                  <a16:creationId xmlns:a16="http://schemas.microsoft.com/office/drawing/2014/main" id="{00000000-0008-0000-0000-00007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17</xdr:row>
          <xdr:rowOff>387350</xdr:rowOff>
        </xdr:from>
        <xdr:to>
          <xdr:col>5</xdr:col>
          <xdr:colOff>558800</xdr:colOff>
          <xdr:row>18</xdr:row>
          <xdr:rowOff>381000</xdr:rowOff>
        </xdr:to>
        <xdr:sp macro="" textlink="">
          <xdr:nvSpPr>
            <xdr:cNvPr id="8313" name="Check Box 121" hidden="1">
              <a:extLst>
                <a:ext uri="{63B3BB69-23CF-44E3-9099-C40C66FF867C}">
                  <a14:compatExt spid="_x0000_s8313"/>
                </a:ext>
                <a:ext uri="{FF2B5EF4-FFF2-40B4-BE49-F238E27FC236}">
                  <a16:creationId xmlns:a16="http://schemas.microsoft.com/office/drawing/2014/main" id="{00000000-0008-0000-0000-00007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349250</xdr:colOff>
          <xdr:row>14</xdr:row>
          <xdr:rowOff>6350</xdr:rowOff>
        </xdr:from>
        <xdr:to>
          <xdr:col>5</xdr:col>
          <xdr:colOff>558800</xdr:colOff>
          <xdr:row>15</xdr:row>
          <xdr:rowOff>0</xdr:rowOff>
        </xdr:to>
        <xdr:sp macro="" textlink="">
          <xdr:nvSpPr>
            <xdr:cNvPr id="8314" name="Check Box 122" hidden="1">
              <a:extLst>
                <a:ext uri="{63B3BB69-23CF-44E3-9099-C40C66FF867C}">
                  <a14:compatExt spid="_x0000_s8314"/>
                </a:ext>
                <a:ext uri="{FF2B5EF4-FFF2-40B4-BE49-F238E27FC236}">
                  <a16:creationId xmlns:a16="http://schemas.microsoft.com/office/drawing/2014/main" id="{00000000-0008-0000-0000-00007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349250</xdr:colOff>
          <xdr:row>15</xdr:row>
          <xdr:rowOff>0</xdr:rowOff>
        </xdr:from>
        <xdr:to>
          <xdr:col>5</xdr:col>
          <xdr:colOff>558800</xdr:colOff>
          <xdr:row>16</xdr:row>
          <xdr:rowOff>6350</xdr:rowOff>
        </xdr:to>
        <xdr:sp macro="" textlink="">
          <xdr:nvSpPr>
            <xdr:cNvPr id="8315" name="Check Box 123" hidden="1">
              <a:extLst>
                <a:ext uri="{63B3BB69-23CF-44E3-9099-C40C66FF867C}">
                  <a14:compatExt spid="_x0000_s8315"/>
                </a:ext>
                <a:ext uri="{FF2B5EF4-FFF2-40B4-BE49-F238E27FC236}">
                  <a16:creationId xmlns:a16="http://schemas.microsoft.com/office/drawing/2014/main" id="{00000000-0008-0000-0000-00007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349250</xdr:colOff>
          <xdr:row>11</xdr:row>
          <xdr:rowOff>0</xdr:rowOff>
        </xdr:from>
        <xdr:to>
          <xdr:col>5</xdr:col>
          <xdr:colOff>558800</xdr:colOff>
          <xdr:row>12</xdr:row>
          <xdr:rowOff>0</xdr:rowOff>
        </xdr:to>
        <xdr:sp macro="" textlink="">
          <xdr:nvSpPr>
            <xdr:cNvPr id="8316" name="Check Box 124" hidden="1">
              <a:extLst>
                <a:ext uri="{63B3BB69-23CF-44E3-9099-C40C66FF867C}">
                  <a14:compatExt spid="_x0000_s8316"/>
                </a:ext>
                <a:ext uri="{FF2B5EF4-FFF2-40B4-BE49-F238E27FC236}">
                  <a16:creationId xmlns:a16="http://schemas.microsoft.com/office/drawing/2014/main" id="{00000000-0008-0000-0000-00007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25</xdr:row>
          <xdr:rowOff>381000</xdr:rowOff>
        </xdr:from>
        <xdr:to>
          <xdr:col>5</xdr:col>
          <xdr:colOff>558800</xdr:colOff>
          <xdr:row>26</xdr:row>
          <xdr:rowOff>387350</xdr:rowOff>
        </xdr:to>
        <xdr:sp macro="" textlink="">
          <xdr:nvSpPr>
            <xdr:cNvPr id="8317" name="Check Box 125" hidden="1">
              <a:extLst>
                <a:ext uri="{63B3BB69-23CF-44E3-9099-C40C66FF867C}">
                  <a14:compatExt spid="_x0000_s8317"/>
                </a:ext>
                <a:ext uri="{FF2B5EF4-FFF2-40B4-BE49-F238E27FC236}">
                  <a16:creationId xmlns:a16="http://schemas.microsoft.com/office/drawing/2014/main" id="{00000000-0008-0000-0000-00007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349250</xdr:colOff>
          <xdr:row>7</xdr:row>
          <xdr:rowOff>374650</xdr:rowOff>
        </xdr:from>
        <xdr:to>
          <xdr:col>5</xdr:col>
          <xdr:colOff>558800</xdr:colOff>
          <xdr:row>8</xdr:row>
          <xdr:rowOff>387350</xdr:rowOff>
        </xdr:to>
        <xdr:sp macro="" textlink="">
          <xdr:nvSpPr>
            <xdr:cNvPr id="8318" name="Check Box 126" hidden="1">
              <a:extLst>
                <a:ext uri="{63B3BB69-23CF-44E3-9099-C40C66FF867C}">
                  <a14:compatExt spid="_x0000_s8318"/>
                </a:ext>
                <a:ext uri="{FF2B5EF4-FFF2-40B4-BE49-F238E27FC236}">
                  <a16:creationId xmlns:a16="http://schemas.microsoft.com/office/drawing/2014/main" id="{00000000-0008-0000-0000-00007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10</xdr:row>
          <xdr:rowOff>6350</xdr:rowOff>
        </xdr:from>
        <xdr:to>
          <xdr:col>5</xdr:col>
          <xdr:colOff>539750</xdr:colOff>
          <xdr:row>10</xdr:row>
          <xdr:rowOff>387350</xdr:rowOff>
        </xdr:to>
        <xdr:sp macro="" textlink="">
          <xdr:nvSpPr>
            <xdr:cNvPr id="8319" name="Check Box 127" hidden="1">
              <a:extLst>
                <a:ext uri="{63B3BB69-23CF-44E3-9099-C40C66FF867C}">
                  <a14:compatExt spid="_x0000_s8319"/>
                </a:ext>
                <a:ext uri="{FF2B5EF4-FFF2-40B4-BE49-F238E27FC236}">
                  <a16:creationId xmlns:a16="http://schemas.microsoft.com/office/drawing/2014/main" id="{00000000-0008-0000-0000-00007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323850</xdr:colOff>
          <xdr:row>8</xdr:row>
          <xdr:rowOff>12700</xdr:rowOff>
        </xdr:from>
        <xdr:to>
          <xdr:col>6</xdr:col>
          <xdr:colOff>723900</xdr:colOff>
          <xdr:row>8</xdr:row>
          <xdr:rowOff>361950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9</xdr:row>
          <xdr:rowOff>0</xdr:rowOff>
        </xdr:from>
        <xdr:to>
          <xdr:col>6</xdr:col>
          <xdr:colOff>711200</xdr:colOff>
          <xdr:row>10</xdr:row>
          <xdr:rowOff>12700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10</xdr:row>
          <xdr:rowOff>12700</xdr:rowOff>
        </xdr:from>
        <xdr:to>
          <xdr:col>6</xdr:col>
          <xdr:colOff>723900</xdr:colOff>
          <xdr:row>11</xdr:row>
          <xdr:rowOff>6350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11</xdr:row>
          <xdr:rowOff>12700</xdr:rowOff>
        </xdr:from>
        <xdr:to>
          <xdr:col>6</xdr:col>
          <xdr:colOff>723900</xdr:colOff>
          <xdr:row>11</xdr:row>
          <xdr:rowOff>361950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14</xdr:row>
          <xdr:rowOff>12700</xdr:rowOff>
        </xdr:from>
        <xdr:to>
          <xdr:col>6</xdr:col>
          <xdr:colOff>723900</xdr:colOff>
          <xdr:row>15</xdr:row>
          <xdr:rowOff>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xdr:row>
          <xdr:rowOff>12700</xdr:rowOff>
        </xdr:from>
        <xdr:to>
          <xdr:col>6</xdr:col>
          <xdr:colOff>723900</xdr:colOff>
          <xdr:row>16</xdr:row>
          <xdr:rowOff>361950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23</xdr:row>
          <xdr:rowOff>12700</xdr:rowOff>
        </xdr:from>
        <xdr:to>
          <xdr:col>6</xdr:col>
          <xdr:colOff>723900</xdr:colOff>
          <xdr:row>23</xdr:row>
          <xdr:rowOff>355600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20</xdr:row>
          <xdr:rowOff>12700</xdr:rowOff>
        </xdr:from>
        <xdr:to>
          <xdr:col>6</xdr:col>
          <xdr:colOff>723900</xdr:colOff>
          <xdr:row>20</xdr:row>
          <xdr:rowOff>361950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21</xdr:row>
          <xdr:rowOff>12700</xdr:rowOff>
        </xdr:from>
        <xdr:to>
          <xdr:col>6</xdr:col>
          <xdr:colOff>723900</xdr:colOff>
          <xdr:row>21</xdr:row>
          <xdr:rowOff>355600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26</xdr:row>
          <xdr:rowOff>0</xdr:rowOff>
        </xdr:from>
        <xdr:to>
          <xdr:col>6</xdr:col>
          <xdr:colOff>723900</xdr:colOff>
          <xdr:row>26</xdr:row>
          <xdr:rowOff>361950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22</xdr:row>
          <xdr:rowOff>12700</xdr:rowOff>
        </xdr:from>
        <xdr:to>
          <xdr:col>6</xdr:col>
          <xdr:colOff>723900</xdr:colOff>
          <xdr:row>22</xdr:row>
          <xdr:rowOff>355600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1293813</xdr:colOff>
      <xdr:row>0</xdr:row>
      <xdr:rowOff>200025</xdr:rowOff>
    </xdr:from>
    <xdr:to>
      <xdr:col>8</xdr:col>
      <xdr:colOff>521338</xdr:colOff>
      <xdr:row>3</xdr:row>
      <xdr:rowOff>247650</xdr:rowOff>
    </xdr:to>
    <xdr:sp macro="" textlink="">
      <xdr:nvSpPr>
        <xdr:cNvPr id="13" name="四角形吹き出し 12">
          <a:extLst>
            <a:ext uri="{FF2B5EF4-FFF2-40B4-BE49-F238E27FC236}">
              <a16:creationId xmlns:a16="http://schemas.microsoft.com/office/drawing/2014/main" id="{00000000-0008-0000-0100-00000D000000}"/>
            </a:ext>
          </a:extLst>
        </xdr:cNvPr>
        <xdr:cNvSpPr/>
      </xdr:nvSpPr>
      <xdr:spPr>
        <a:xfrm>
          <a:off x="6989763" y="200025"/>
          <a:ext cx="2427925" cy="952500"/>
        </a:xfrm>
        <a:prstGeom prst="wedgeRectCallout">
          <a:avLst>
            <a:gd name="adj1" fmla="val -58913"/>
            <a:gd name="adj2" fmla="val 2540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・申請者名を記入して下さい。</a:t>
          </a:r>
          <a:endParaRPr kumimoji="1" lang="en-US" altLang="ja-JP" sz="1200">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rgbClr val="FF0000"/>
              </a:solidFill>
              <a:effectLst/>
              <a:latin typeface="+mn-lt"/>
              <a:ea typeface="+mn-ea"/>
              <a:cs typeface="+mn-cs"/>
            </a:rPr>
            <a:t>・</a:t>
          </a:r>
          <a:r>
            <a:rPr kumimoji="1" lang="ja-JP" altLang="ja-JP" sz="1200">
              <a:solidFill>
                <a:srgbClr val="FF0000"/>
              </a:solidFill>
              <a:effectLst/>
              <a:latin typeface="+mn-lt"/>
              <a:ea typeface="+mn-ea"/>
              <a:cs typeface="+mn-cs"/>
            </a:rPr>
            <a:t>リース事業者が申請する場合は会社名を記入してください。</a:t>
          </a:r>
          <a:endParaRPr lang="ja-JP" altLang="ja-JP" sz="1400">
            <a:solidFill>
              <a:srgbClr val="FF0000"/>
            </a:solidFill>
            <a:effectLst/>
          </a:endParaRPr>
        </a:p>
        <a:p>
          <a:pPr algn="l"/>
          <a:endParaRPr kumimoji="1" lang="en-US" altLang="ja-JP" sz="1200">
            <a:solidFill>
              <a:srgbClr val="FF0000"/>
            </a:solidFill>
          </a:endParaRPr>
        </a:p>
      </xdr:txBody>
    </xdr:sp>
    <xdr:clientData/>
  </xdr:twoCellAnchor>
  <xdr:twoCellAnchor>
    <xdr:from>
      <xdr:col>7</xdr:col>
      <xdr:colOff>366955</xdr:colOff>
      <xdr:row>4</xdr:row>
      <xdr:rowOff>226023</xdr:rowOff>
    </xdr:from>
    <xdr:to>
      <xdr:col>11</xdr:col>
      <xdr:colOff>448555</xdr:colOff>
      <xdr:row>7</xdr:row>
      <xdr:rowOff>202453</xdr:rowOff>
    </xdr:to>
    <xdr:sp macro="" textlink="">
      <xdr:nvSpPr>
        <xdr:cNvPr id="14" name="四角形吹き出し 13">
          <a:extLst>
            <a:ext uri="{FF2B5EF4-FFF2-40B4-BE49-F238E27FC236}">
              <a16:creationId xmlns:a16="http://schemas.microsoft.com/office/drawing/2014/main" id="{00000000-0008-0000-0100-00000E000000}"/>
            </a:ext>
          </a:extLst>
        </xdr:cNvPr>
        <xdr:cNvSpPr/>
      </xdr:nvSpPr>
      <xdr:spPr>
        <a:xfrm>
          <a:off x="8910320" y="1427294"/>
          <a:ext cx="2475176" cy="980477"/>
        </a:xfrm>
        <a:prstGeom prst="wedgeRectCallout">
          <a:avLst>
            <a:gd name="adj1" fmla="val -60385"/>
            <a:gd name="adj2" fmla="val -229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・手続代行者がいる場合、当該欄に会社名を記入して下さい。</a:t>
          </a:r>
          <a:endParaRPr kumimoji="1" lang="en-US" altLang="ja-JP" sz="1200">
            <a:solidFill>
              <a:srgbClr val="FF0000"/>
            </a:solidFill>
          </a:endParaRPr>
        </a:p>
      </xdr:txBody>
    </xdr:sp>
    <xdr:clientData/>
  </xdr:twoCellAnchor>
  <xdr:twoCellAnchor>
    <xdr:from>
      <xdr:col>8</xdr:col>
      <xdr:colOff>1</xdr:colOff>
      <xdr:row>8</xdr:row>
      <xdr:rowOff>47961</xdr:rowOff>
    </xdr:from>
    <xdr:to>
      <xdr:col>11</xdr:col>
      <xdr:colOff>475130</xdr:colOff>
      <xdr:row>10</xdr:row>
      <xdr:rowOff>89646</xdr:rowOff>
    </xdr:to>
    <xdr:sp macro="" textlink="">
      <xdr:nvSpPr>
        <xdr:cNvPr id="15" name="四角形吹き出し 14">
          <a:extLst>
            <a:ext uri="{FF2B5EF4-FFF2-40B4-BE49-F238E27FC236}">
              <a16:creationId xmlns:a16="http://schemas.microsoft.com/office/drawing/2014/main" id="{00000000-0008-0000-0100-00000F000000}"/>
            </a:ext>
          </a:extLst>
        </xdr:cNvPr>
        <xdr:cNvSpPr/>
      </xdr:nvSpPr>
      <xdr:spPr>
        <a:xfrm>
          <a:off x="8910919" y="2782196"/>
          <a:ext cx="2465293" cy="902297"/>
        </a:xfrm>
        <a:prstGeom prst="wedgeRectCallout">
          <a:avLst>
            <a:gd name="adj1" fmla="val -62666"/>
            <a:gd name="adj2" fmla="val -229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・該当欄にチェックを入れて下さい</a:t>
          </a:r>
          <a:endParaRPr kumimoji="1" lang="en-US" altLang="ja-JP" sz="120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6</xdr:col>
          <xdr:colOff>323850</xdr:colOff>
          <xdr:row>25</xdr:row>
          <xdr:rowOff>19050</xdr:rowOff>
        </xdr:from>
        <xdr:to>
          <xdr:col>6</xdr:col>
          <xdr:colOff>723900</xdr:colOff>
          <xdr:row>26</xdr:row>
          <xdr:rowOff>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13</xdr:row>
          <xdr:rowOff>12700</xdr:rowOff>
        </xdr:from>
        <xdr:to>
          <xdr:col>6</xdr:col>
          <xdr:colOff>723900</xdr:colOff>
          <xdr:row>14</xdr:row>
          <xdr:rowOff>6350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15</xdr:row>
          <xdr:rowOff>12700</xdr:rowOff>
        </xdr:from>
        <xdr:to>
          <xdr:col>6</xdr:col>
          <xdr:colOff>723900</xdr:colOff>
          <xdr:row>15</xdr:row>
          <xdr:rowOff>368300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17</xdr:row>
          <xdr:rowOff>12700</xdr:rowOff>
        </xdr:from>
        <xdr:to>
          <xdr:col>6</xdr:col>
          <xdr:colOff>723900</xdr:colOff>
          <xdr:row>18</xdr:row>
          <xdr:rowOff>6350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1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18</xdr:row>
          <xdr:rowOff>12700</xdr:rowOff>
        </xdr:from>
        <xdr:to>
          <xdr:col>6</xdr:col>
          <xdr:colOff>723900</xdr:colOff>
          <xdr:row>18</xdr:row>
          <xdr:rowOff>349250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1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19</xdr:row>
          <xdr:rowOff>12700</xdr:rowOff>
        </xdr:from>
        <xdr:to>
          <xdr:col>6</xdr:col>
          <xdr:colOff>723900</xdr:colOff>
          <xdr:row>19</xdr:row>
          <xdr:rowOff>361950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1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24</xdr:row>
          <xdr:rowOff>12700</xdr:rowOff>
        </xdr:from>
        <xdr:to>
          <xdr:col>6</xdr:col>
          <xdr:colOff>723900</xdr:colOff>
          <xdr:row>24</xdr:row>
          <xdr:rowOff>361950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1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12</xdr:row>
          <xdr:rowOff>12700</xdr:rowOff>
        </xdr:from>
        <xdr:to>
          <xdr:col>6</xdr:col>
          <xdr:colOff>723900</xdr:colOff>
          <xdr:row>13</xdr:row>
          <xdr:rowOff>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1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54</xdr:col>
      <xdr:colOff>11206</xdr:colOff>
      <xdr:row>1</xdr:row>
      <xdr:rowOff>67236</xdr:rowOff>
    </xdr:from>
    <xdr:to>
      <xdr:col>64</xdr:col>
      <xdr:colOff>21161</xdr:colOff>
      <xdr:row>4</xdr:row>
      <xdr:rowOff>244776</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7429500" y="313765"/>
          <a:ext cx="2708764" cy="967443"/>
        </a:xfrm>
        <a:prstGeom prst="rect">
          <a:avLst/>
        </a:prstGeom>
      </xdr:spPr>
    </xdr:pic>
    <xdr:clientData/>
  </xdr:twoCellAnchor>
  <xdr:oneCellAnchor>
    <xdr:from>
      <xdr:col>50</xdr:col>
      <xdr:colOff>179294</xdr:colOff>
      <xdr:row>6</xdr:row>
      <xdr:rowOff>106342</xdr:rowOff>
    </xdr:from>
    <xdr:ext cx="4491797" cy="409129"/>
    <xdr:sp macro="" textlink="">
      <xdr:nvSpPr>
        <xdr:cNvPr id="5" name="吹き出し: 四角形 11">
          <a:extLst>
            <a:ext uri="{FF2B5EF4-FFF2-40B4-BE49-F238E27FC236}">
              <a16:creationId xmlns:a16="http://schemas.microsoft.com/office/drawing/2014/main" id="{00000000-0008-0000-0200-000005000000}"/>
            </a:ext>
          </a:extLst>
        </xdr:cNvPr>
        <xdr:cNvSpPr/>
      </xdr:nvSpPr>
      <xdr:spPr>
        <a:xfrm>
          <a:off x="13861676" y="1731195"/>
          <a:ext cx="4491797" cy="409129"/>
        </a:xfrm>
        <a:prstGeom prst="wedgeRectCallout">
          <a:avLst>
            <a:gd name="adj1" fmla="val -58772"/>
            <a:gd name="adj2" fmla="val 359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交付申請・実績報告かプルダウンでお選びください。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50</xdr:col>
      <xdr:colOff>212912</xdr:colOff>
      <xdr:row>7</xdr:row>
      <xdr:rowOff>209102</xdr:rowOff>
    </xdr:from>
    <xdr:ext cx="4491797" cy="855457"/>
    <xdr:sp macro="" textlink="">
      <xdr:nvSpPr>
        <xdr:cNvPr id="6" name="吹き出し: 四角形 11">
          <a:extLst>
            <a:ext uri="{FF2B5EF4-FFF2-40B4-BE49-F238E27FC236}">
              <a16:creationId xmlns:a16="http://schemas.microsoft.com/office/drawing/2014/main" id="{00000000-0008-0000-0200-000006000000}"/>
            </a:ext>
          </a:extLst>
        </xdr:cNvPr>
        <xdr:cNvSpPr/>
      </xdr:nvSpPr>
      <xdr:spPr>
        <a:xfrm>
          <a:off x="13895294" y="2181337"/>
          <a:ext cx="4491797" cy="855457"/>
        </a:xfrm>
        <a:prstGeom prst="wedgeRectCallout">
          <a:avLst>
            <a:gd name="adj1" fmla="val -73242"/>
            <a:gd name="adj2" fmla="val 6661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太陽光電池モジュールのメーカー名・最大出力・使用枚数をご記入ください。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53</xdr:col>
      <xdr:colOff>56030</xdr:colOff>
      <xdr:row>13</xdr:row>
      <xdr:rowOff>59616</xdr:rowOff>
    </xdr:from>
    <xdr:ext cx="3686735" cy="409129"/>
    <xdr:sp macro="" textlink="">
      <xdr:nvSpPr>
        <xdr:cNvPr id="7" name="吹き出し: 四角形 11">
          <a:extLst>
            <a:ext uri="{FF2B5EF4-FFF2-40B4-BE49-F238E27FC236}">
              <a16:creationId xmlns:a16="http://schemas.microsoft.com/office/drawing/2014/main" id="{00000000-0008-0000-0200-000007000000}"/>
            </a:ext>
          </a:extLst>
        </xdr:cNvPr>
        <xdr:cNvSpPr/>
      </xdr:nvSpPr>
      <xdr:spPr>
        <a:xfrm>
          <a:off x="14679706" y="3892028"/>
          <a:ext cx="3686735" cy="409129"/>
        </a:xfrm>
        <a:prstGeom prst="wedgeRectCallout">
          <a:avLst>
            <a:gd name="adj1" fmla="val -58772"/>
            <a:gd name="adj2" fmla="val -1009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機能性</a:t>
          </a:r>
          <a:r>
            <a:rPr kumimoji="1" lang="en-US" altLang="ja-JP" sz="1200">
              <a:solidFill>
                <a:srgbClr val="FF0000"/>
              </a:solidFill>
              <a:latin typeface="HGｺﾞｼｯｸM" panose="020B0609000000000000" pitchFamily="49" charset="-128"/>
              <a:ea typeface="HGｺﾞｼｯｸM" panose="020B0609000000000000" pitchFamily="49" charset="-128"/>
            </a:rPr>
            <a:t>PV</a:t>
          </a:r>
          <a:r>
            <a:rPr kumimoji="1" lang="ja-JP" altLang="en-US" sz="1200">
              <a:solidFill>
                <a:srgbClr val="FF0000"/>
              </a:solidFill>
              <a:latin typeface="HGｺﾞｼｯｸM" panose="020B0609000000000000" pitchFamily="49" charset="-128"/>
              <a:ea typeface="HGｺﾞｼｯｸM" panose="020B0609000000000000" pitchFamily="49" charset="-128"/>
            </a:rPr>
            <a:t>をプルダウンでお選びください。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55</xdr:col>
      <xdr:colOff>0</xdr:colOff>
      <xdr:row>31</xdr:row>
      <xdr:rowOff>0</xdr:rowOff>
    </xdr:from>
    <xdr:ext cx="4426324" cy="409129"/>
    <xdr:sp macro="" textlink="">
      <xdr:nvSpPr>
        <xdr:cNvPr id="8" name="吹き出し: 四角形 11">
          <a:extLst>
            <a:ext uri="{FF2B5EF4-FFF2-40B4-BE49-F238E27FC236}">
              <a16:creationId xmlns:a16="http://schemas.microsoft.com/office/drawing/2014/main" id="{00000000-0008-0000-0200-000008000000}"/>
            </a:ext>
          </a:extLst>
        </xdr:cNvPr>
        <xdr:cNvSpPr/>
      </xdr:nvSpPr>
      <xdr:spPr>
        <a:xfrm>
          <a:off x="15038294" y="9782735"/>
          <a:ext cx="4426324" cy="409129"/>
        </a:xfrm>
        <a:prstGeom prst="wedgeRectCallout">
          <a:avLst>
            <a:gd name="adj1" fmla="val -58772"/>
            <a:gd name="adj2" fmla="val -1009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新築住宅か既築住宅をプルダウンでお選びください。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50</xdr:col>
      <xdr:colOff>265131</xdr:colOff>
      <xdr:row>33</xdr:row>
      <xdr:rowOff>190500</xdr:rowOff>
    </xdr:from>
    <xdr:ext cx="4426324" cy="825425"/>
    <xdr:sp macro="" textlink="">
      <xdr:nvSpPr>
        <xdr:cNvPr id="9" name="吹き出し: 四角形 11">
          <a:extLst>
            <a:ext uri="{FF2B5EF4-FFF2-40B4-BE49-F238E27FC236}">
              <a16:creationId xmlns:a16="http://schemas.microsoft.com/office/drawing/2014/main" id="{00000000-0008-0000-0200-000009000000}"/>
            </a:ext>
          </a:extLst>
        </xdr:cNvPr>
        <xdr:cNvSpPr/>
      </xdr:nvSpPr>
      <xdr:spPr>
        <a:xfrm>
          <a:off x="13947513" y="10488706"/>
          <a:ext cx="4426324" cy="825425"/>
        </a:xfrm>
        <a:prstGeom prst="wedgeRectCallout">
          <a:avLst>
            <a:gd name="adj1" fmla="val -58772"/>
            <a:gd name="adj2" fmla="val -1009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日付を課題設置の有無・防水工事の有無をプルダウンでお選びください。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53</xdr:col>
      <xdr:colOff>242721</xdr:colOff>
      <xdr:row>37</xdr:row>
      <xdr:rowOff>20505</xdr:rowOff>
    </xdr:from>
    <xdr:ext cx="4002404" cy="1200935"/>
    <xdr:sp macro="" textlink="">
      <xdr:nvSpPr>
        <xdr:cNvPr id="10" name="吹き出し: 四角形 11">
          <a:extLst>
            <a:ext uri="{FF2B5EF4-FFF2-40B4-BE49-F238E27FC236}">
              <a16:creationId xmlns:a16="http://schemas.microsoft.com/office/drawing/2014/main" id="{00000000-0008-0000-0200-00000A000000}"/>
            </a:ext>
          </a:extLst>
        </xdr:cNvPr>
        <xdr:cNvSpPr/>
      </xdr:nvSpPr>
      <xdr:spPr>
        <a:xfrm>
          <a:off x="14866397" y="11584976"/>
          <a:ext cx="4002404" cy="1200935"/>
        </a:xfrm>
        <a:prstGeom prst="wedgeRectCallout">
          <a:avLst>
            <a:gd name="adj1" fmla="val -87126"/>
            <a:gd name="adj2" fmla="val -8204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1200">
              <a:solidFill>
                <a:srgbClr val="FF0000"/>
              </a:solidFill>
              <a:latin typeface="HGｺﾞｼｯｸM" panose="020B0609000000000000" pitchFamily="49" charset="-128"/>
              <a:ea typeface="HGｺﾞｼｯｸM" panose="020B0609000000000000" pitchFamily="49" charset="-128"/>
            </a:rPr>
            <a:t>PV</a:t>
          </a:r>
          <a:r>
            <a:rPr kumimoji="1" lang="ja-JP" altLang="en-US" sz="1200">
              <a:solidFill>
                <a:srgbClr val="FF0000"/>
              </a:solidFill>
              <a:latin typeface="HGｺﾞｼｯｸM" panose="020B0609000000000000" pitchFamily="49" charset="-128"/>
              <a:ea typeface="HGｺﾞｼｯｸM" panose="020B0609000000000000" pitchFamily="49" charset="-128"/>
            </a:rPr>
            <a:t>の最適化を無化マイクロインバータかパワーオプティマイザかプルダウンで選択ください。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twoCellAnchor>
    <xdr:from>
      <xdr:col>30</xdr:col>
      <xdr:colOff>22412</xdr:colOff>
      <xdr:row>1</xdr:row>
      <xdr:rowOff>89648</xdr:rowOff>
    </xdr:from>
    <xdr:to>
      <xdr:col>36</xdr:col>
      <xdr:colOff>143962</xdr:colOff>
      <xdr:row>4</xdr:row>
      <xdr:rowOff>59363</xdr:rowOff>
    </xdr:to>
    <xdr:sp macro="" textlink="">
      <xdr:nvSpPr>
        <xdr:cNvPr id="11" name="四角形: 角を丸くする 11">
          <a:extLst>
            <a:ext uri="{FF2B5EF4-FFF2-40B4-BE49-F238E27FC236}">
              <a16:creationId xmlns:a16="http://schemas.microsoft.com/office/drawing/2014/main" id="{00000000-0008-0000-0200-00000B000000}"/>
            </a:ext>
          </a:extLst>
        </xdr:cNvPr>
        <xdr:cNvSpPr/>
      </xdr:nvSpPr>
      <xdr:spPr>
        <a:xfrm>
          <a:off x="7642412" y="336177"/>
          <a:ext cx="1791226" cy="765333"/>
        </a:xfrm>
        <a:prstGeom prst="round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BIZ UDPゴシック" panose="020B0400000000000000" pitchFamily="50" charset="-128"/>
              <a:ea typeface="BIZ UDPゴシック" panose="020B0400000000000000" pitchFamily="50" charset="-128"/>
            </a:rPr>
            <a:t>記入例</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24</xdr:col>
      <xdr:colOff>252356</xdr:colOff>
      <xdr:row>1</xdr:row>
      <xdr:rowOff>101046</xdr:rowOff>
    </xdr:from>
    <xdr:ext cx="5486400" cy="425822"/>
    <xdr:sp macro="" textlink="">
      <xdr:nvSpPr>
        <xdr:cNvPr id="3" name="吹き出し: 四角形 2">
          <a:extLst>
            <a:ext uri="{FF2B5EF4-FFF2-40B4-BE49-F238E27FC236}">
              <a16:creationId xmlns:a16="http://schemas.microsoft.com/office/drawing/2014/main" id="{00000000-0008-0000-0300-000003000000}"/>
            </a:ext>
          </a:extLst>
        </xdr:cNvPr>
        <xdr:cNvSpPr/>
      </xdr:nvSpPr>
      <xdr:spPr>
        <a:xfrm>
          <a:off x="15079980" y="450670"/>
          <a:ext cx="5486400" cy="425822"/>
        </a:xfrm>
        <a:prstGeom prst="wedgeRectCallout">
          <a:avLst>
            <a:gd name="adj1" fmla="val -49652"/>
            <a:gd name="adj2" fmla="val -694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rgbClr val="FF0000"/>
              </a:solidFill>
              <a:latin typeface="HGｺﾞｼｯｸM" panose="020B0609000000000000" pitchFamily="49" charset="-128"/>
              <a:ea typeface="HGｺﾞｼｯｸM" panose="020B0609000000000000" pitchFamily="49" charset="-128"/>
            </a:rPr>
            <a:t>緑セルは自動算出されます。</a:t>
          </a:r>
          <a:endParaRPr kumimoji="1" lang="en-US" altLang="ja-JP" sz="20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19</xdr:col>
      <xdr:colOff>186690</xdr:colOff>
      <xdr:row>13</xdr:row>
      <xdr:rowOff>136376</xdr:rowOff>
    </xdr:from>
    <xdr:ext cx="3686735" cy="409129"/>
    <xdr:sp macro="" textlink="">
      <xdr:nvSpPr>
        <xdr:cNvPr id="4" name="吹き出し: 四角形 11">
          <a:extLst>
            <a:ext uri="{FF2B5EF4-FFF2-40B4-BE49-F238E27FC236}">
              <a16:creationId xmlns:a16="http://schemas.microsoft.com/office/drawing/2014/main" id="{00000000-0008-0000-0300-000004000000}"/>
            </a:ext>
          </a:extLst>
        </xdr:cNvPr>
        <xdr:cNvSpPr/>
      </xdr:nvSpPr>
      <xdr:spPr>
        <a:xfrm>
          <a:off x="10821072" y="3352464"/>
          <a:ext cx="3686735" cy="409129"/>
        </a:xfrm>
        <a:prstGeom prst="wedgeRectCallout">
          <a:avLst>
            <a:gd name="adj1" fmla="val -60900"/>
            <a:gd name="adj2" fmla="val -7035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機器費か工事費をプルダウンでお選びください。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20</xdr:col>
      <xdr:colOff>446331</xdr:colOff>
      <xdr:row>5</xdr:row>
      <xdr:rowOff>130660</xdr:rowOff>
    </xdr:from>
    <xdr:ext cx="3686735" cy="409129"/>
    <xdr:sp macro="" textlink="">
      <xdr:nvSpPr>
        <xdr:cNvPr id="5" name="吹き出し: 四角形 11">
          <a:extLst>
            <a:ext uri="{FF2B5EF4-FFF2-40B4-BE49-F238E27FC236}">
              <a16:creationId xmlns:a16="http://schemas.microsoft.com/office/drawing/2014/main" id="{00000000-0008-0000-0300-000005000000}"/>
            </a:ext>
          </a:extLst>
        </xdr:cNvPr>
        <xdr:cNvSpPr/>
      </xdr:nvSpPr>
      <xdr:spPr>
        <a:xfrm>
          <a:off x="11596184" y="1441748"/>
          <a:ext cx="3686735" cy="409129"/>
        </a:xfrm>
        <a:prstGeom prst="wedgeRectCallout">
          <a:avLst>
            <a:gd name="adj1" fmla="val -63332"/>
            <a:gd name="adj2" fmla="val 20080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数量と単価をご記入ください。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19</xdr:col>
      <xdr:colOff>22412</xdr:colOff>
      <xdr:row>28</xdr:row>
      <xdr:rowOff>257736</xdr:rowOff>
    </xdr:from>
    <xdr:ext cx="3686735" cy="409129"/>
    <xdr:sp macro="" textlink="">
      <xdr:nvSpPr>
        <xdr:cNvPr id="6" name="吹き出し: 四角形 11">
          <a:extLst>
            <a:ext uri="{FF2B5EF4-FFF2-40B4-BE49-F238E27FC236}">
              <a16:creationId xmlns:a16="http://schemas.microsoft.com/office/drawing/2014/main" id="{00000000-0008-0000-0300-000006000000}"/>
            </a:ext>
          </a:extLst>
        </xdr:cNvPr>
        <xdr:cNvSpPr/>
      </xdr:nvSpPr>
      <xdr:spPr>
        <a:xfrm>
          <a:off x="10656794" y="7698442"/>
          <a:ext cx="3686735" cy="409129"/>
        </a:xfrm>
        <a:prstGeom prst="wedgeRectCallout">
          <a:avLst>
            <a:gd name="adj1" fmla="val -60900"/>
            <a:gd name="adj2" fmla="val -7035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機器費か工事費をプルダウンでお選びください。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twoCellAnchor>
    <xdr:from>
      <xdr:col>13</xdr:col>
      <xdr:colOff>0</xdr:colOff>
      <xdr:row>2</xdr:row>
      <xdr:rowOff>0</xdr:rowOff>
    </xdr:from>
    <xdr:to>
      <xdr:col>17</xdr:col>
      <xdr:colOff>52409</xdr:colOff>
      <xdr:row>4</xdr:row>
      <xdr:rowOff>220055</xdr:rowOff>
    </xdr:to>
    <xdr:sp macro="" textlink="">
      <xdr:nvSpPr>
        <xdr:cNvPr id="7" name="四角形: 角を丸くする 11">
          <a:extLst>
            <a:ext uri="{FF2B5EF4-FFF2-40B4-BE49-F238E27FC236}">
              <a16:creationId xmlns:a16="http://schemas.microsoft.com/office/drawing/2014/main" id="{00000000-0008-0000-0300-000007000000}"/>
            </a:ext>
          </a:extLst>
        </xdr:cNvPr>
        <xdr:cNvSpPr/>
      </xdr:nvSpPr>
      <xdr:spPr>
        <a:xfrm>
          <a:off x="7676029" y="459441"/>
          <a:ext cx="1789321" cy="769143"/>
        </a:xfrm>
        <a:prstGeom prst="round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BIZ UDPゴシック" panose="020B0400000000000000" pitchFamily="50" charset="-128"/>
              <a:ea typeface="BIZ UDPゴシック" panose="020B0400000000000000" pitchFamily="50" charset="-128"/>
            </a:rPr>
            <a:t>記入例</a:t>
          </a:r>
        </a:p>
      </xdr:txBody>
    </xdr:sp>
    <xdr:clientData/>
  </xdr:twoCellAnchor>
  <xdr:oneCellAnchor>
    <xdr:from>
      <xdr:col>20</xdr:col>
      <xdr:colOff>1002254</xdr:colOff>
      <xdr:row>34</xdr:row>
      <xdr:rowOff>383242</xdr:rowOff>
    </xdr:from>
    <xdr:ext cx="4087906" cy="409129"/>
    <xdr:sp macro="" textlink="">
      <xdr:nvSpPr>
        <xdr:cNvPr id="8" name="吹き出し: 四角形 11">
          <a:extLst>
            <a:ext uri="{FF2B5EF4-FFF2-40B4-BE49-F238E27FC236}">
              <a16:creationId xmlns:a16="http://schemas.microsoft.com/office/drawing/2014/main" id="{00000000-0008-0000-0300-000008000000}"/>
            </a:ext>
          </a:extLst>
        </xdr:cNvPr>
        <xdr:cNvSpPr/>
      </xdr:nvSpPr>
      <xdr:spPr>
        <a:xfrm>
          <a:off x="12142694" y="9710122"/>
          <a:ext cx="4087906" cy="409129"/>
        </a:xfrm>
        <a:prstGeom prst="wedgeRectCallout">
          <a:avLst>
            <a:gd name="adj1" fmla="val -59660"/>
            <a:gd name="adj2" fmla="val 11775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その他助成金を併給している場合、記入してください。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13</xdr:col>
      <xdr:colOff>31713</xdr:colOff>
      <xdr:row>15</xdr:row>
      <xdr:rowOff>213584</xdr:rowOff>
    </xdr:from>
    <xdr:ext cx="3686735" cy="409129"/>
    <xdr:sp macro="" textlink="">
      <xdr:nvSpPr>
        <xdr:cNvPr id="9" name="吹き出し: 四角形 11">
          <a:extLst>
            <a:ext uri="{FF2B5EF4-FFF2-40B4-BE49-F238E27FC236}">
              <a16:creationId xmlns:a16="http://schemas.microsoft.com/office/drawing/2014/main" id="{00000000-0008-0000-0300-000009000000}"/>
            </a:ext>
          </a:extLst>
        </xdr:cNvPr>
        <xdr:cNvSpPr/>
      </xdr:nvSpPr>
      <xdr:spPr>
        <a:xfrm>
          <a:off x="7687572" y="4041513"/>
          <a:ext cx="3686735" cy="409129"/>
        </a:xfrm>
        <a:prstGeom prst="wedgeRectCallout">
          <a:avLst>
            <a:gd name="adj1" fmla="val 2078"/>
            <a:gd name="adj2" fmla="val -56829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申請住戸数をご記入ください。</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29</xdr:col>
      <xdr:colOff>161925</xdr:colOff>
      <xdr:row>2</xdr:row>
      <xdr:rowOff>57150</xdr:rowOff>
    </xdr:from>
    <xdr:to>
      <xdr:col>36</xdr:col>
      <xdr:colOff>151021</xdr:colOff>
      <xdr:row>5</xdr:row>
      <xdr:rowOff>121443</xdr:rowOff>
    </xdr:to>
    <xdr:sp macro="" textlink="">
      <xdr:nvSpPr>
        <xdr:cNvPr id="2" name="四角形: 角を丸くする 11">
          <a:extLst>
            <a:ext uri="{FF2B5EF4-FFF2-40B4-BE49-F238E27FC236}">
              <a16:creationId xmlns:a16="http://schemas.microsoft.com/office/drawing/2014/main" id="{00000000-0008-0000-0400-000002000000}"/>
            </a:ext>
          </a:extLst>
        </xdr:cNvPr>
        <xdr:cNvSpPr/>
      </xdr:nvSpPr>
      <xdr:spPr>
        <a:xfrm>
          <a:off x="7620000" y="400050"/>
          <a:ext cx="1789321" cy="769143"/>
        </a:xfrm>
        <a:prstGeom prst="round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BIZ UDPゴシック" panose="020B0400000000000000" pitchFamily="50" charset="-128"/>
              <a:ea typeface="BIZ UDPゴシック" panose="020B0400000000000000" pitchFamily="50" charset="-128"/>
            </a:rPr>
            <a:t>記入例</a:t>
          </a:r>
        </a:p>
      </xdr:txBody>
    </xdr:sp>
    <xdr:clientData/>
  </xdr:twoCellAnchor>
  <xdr:twoCellAnchor>
    <xdr:from>
      <xdr:col>32</xdr:col>
      <xdr:colOff>38100</xdr:colOff>
      <xdr:row>7</xdr:row>
      <xdr:rowOff>85725</xdr:rowOff>
    </xdr:from>
    <xdr:to>
      <xdr:col>51</xdr:col>
      <xdr:colOff>30480</xdr:colOff>
      <xdr:row>10</xdr:row>
      <xdr:rowOff>5716</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8267700" y="1476375"/>
          <a:ext cx="4878705" cy="434341"/>
        </a:xfrm>
        <a:prstGeom prst="rect">
          <a:avLst/>
        </a:prstGeom>
        <a:noFill/>
        <a:ln w="25400" cap="flat" cmpd="sng" algn="ctr">
          <a:solidFill>
            <a:srgbClr val="FF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下記記載のルールに従って、写真を撮影し、本台紙へ添付してください。</a:t>
          </a:r>
        </a:p>
      </xdr:txBody>
    </xdr:sp>
    <xdr:clientData/>
  </xdr:twoCellAnchor>
  <xdr:twoCellAnchor editAs="oneCell">
    <xdr:from>
      <xdr:col>29</xdr:col>
      <xdr:colOff>141467</xdr:colOff>
      <xdr:row>7</xdr:row>
      <xdr:rowOff>59054</xdr:rowOff>
    </xdr:from>
    <xdr:to>
      <xdr:col>54</xdr:col>
      <xdr:colOff>171451</xdr:colOff>
      <xdr:row>47</xdr:row>
      <xdr:rowOff>38100</xdr:rowOff>
    </xdr:to>
    <xdr:pic>
      <xdr:nvPicPr>
        <xdr:cNvPr id="9" name="図 8" descr="マンション イラスト【ベーシックな建物】 | 商用フリー(無料)のイラスト素材なら「イラストマンション」">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54787" y="1453514"/>
          <a:ext cx="6506984" cy="69894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77</xdr:col>
      <xdr:colOff>558800</xdr:colOff>
      <xdr:row>3</xdr:row>
      <xdr:rowOff>22860</xdr:rowOff>
    </xdr:from>
    <xdr:to>
      <xdr:col>85</xdr:col>
      <xdr:colOff>317500</xdr:colOff>
      <xdr:row>7</xdr:row>
      <xdr:rowOff>127000</xdr:rowOff>
    </xdr:to>
    <xdr:sp macro="" textlink="">
      <xdr:nvSpPr>
        <xdr:cNvPr id="2" name="吹き出し: 四角形 1">
          <a:extLst>
            <a:ext uri="{FF2B5EF4-FFF2-40B4-BE49-F238E27FC236}">
              <a16:creationId xmlns:a16="http://schemas.microsoft.com/office/drawing/2014/main" id="{00000000-0008-0000-0500-000002000000}"/>
            </a:ext>
          </a:extLst>
        </xdr:cNvPr>
        <xdr:cNvSpPr/>
      </xdr:nvSpPr>
      <xdr:spPr>
        <a:xfrm>
          <a:off x="13830300" y="632460"/>
          <a:ext cx="5041900" cy="916940"/>
        </a:xfrm>
        <a:prstGeom prst="wedgeRectCallout">
          <a:avLst>
            <a:gd name="adj1" fmla="val -56903"/>
            <a:gd name="adj2" fmla="val 919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・個別クレジット契約を利用する場合に提出してください。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41</xdr:col>
      <xdr:colOff>134470</xdr:colOff>
      <xdr:row>1</xdr:row>
      <xdr:rowOff>8965</xdr:rowOff>
    </xdr:from>
    <xdr:to>
      <xdr:col>51</xdr:col>
      <xdr:colOff>127645</xdr:colOff>
      <xdr:row>4</xdr:row>
      <xdr:rowOff>181327</xdr:rowOff>
    </xdr:to>
    <xdr:sp macro="" textlink="">
      <xdr:nvSpPr>
        <xdr:cNvPr id="3" name="四角形: 角を丸くする 11">
          <a:extLst>
            <a:ext uri="{FF2B5EF4-FFF2-40B4-BE49-F238E27FC236}">
              <a16:creationId xmlns:a16="http://schemas.microsoft.com/office/drawing/2014/main" id="{00000000-0008-0000-0500-000003000000}"/>
            </a:ext>
          </a:extLst>
        </xdr:cNvPr>
        <xdr:cNvSpPr/>
      </xdr:nvSpPr>
      <xdr:spPr>
        <a:xfrm>
          <a:off x="7064188" y="206189"/>
          <a:ext cx="1786116" cy="764032"/>
        </a:xfrm>
        <a:prstGeom prst="round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BIZ UDPゴシック" panose="020B0400000000000000" pitchFamily="50" charset="-128"/>
              <a:ea typeface="BIZ UDPゴシック" panose="020B0400000000000000" pitchFamily="50" charset="-128"/>
            </a:rPr>
            <a:t>記入例</a:t>
          </a:r>
        </a:p>
      </xdr:txBody>
    </xdr:sp>
    <xdr:clientData/>
  </xdr:twoCellAnchor>
  <xdr:twoCellAnchor>
    <xdr:from>
      <xdr:col>77</xdr:col>
      <xdr:colOff>0</xdr:colOff>
      <xdr:row>12</xdr:row>
      <xdr:rowOff>0</xdr:rowOff>
    </xdr:from>
    <xdr:to>
      <xdr:col>84</xdr:col>
      <xdr:colOff>422088</xdr:colOff>
      <xdr:row>13</xdr:row>
      <xdr:rowOff>319293</xdr:rowOff>
    </xdr:to>
    <xdr:sp macro="" textlink="">
      <xdr:nvSpPr>
        <xdr:cNvPr id="4" name="吹き出し: 四角形 3">
          <a:extLst>
            <a:ext uri="{FF2B5EF4-FFF2-40B4-BE49-F238E27FC236}">
              <a16:creationId xmlns:a16="http://schemas.microsoft.com/office/drawing/2014/main" id="{00000000-0008-0000-0500-000004000000}"/>
            </a:ext>
          </a:extLst>
        </xdr:cNvPr>
        <xdr:cNvSpPr/>
      </xdr:nvSpPr>
      <xdr:spPr>
        <a:xfrm>
          <a:off x="13384306" y="2474259"/>
          <a:ext cx="5065806" cy="893034"/>
        </a:xfrm>
        <a:prstGeom prst="wedgeRectCallout">
          <a:avLst>
            <a:gd name="adj1" fmla="val -56903"/>
            <a:gd name="adj2" fmla="val 919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申請者の情報を記入下さい。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70</xdr:col>
      <xdr:colOff>129954</xdr:colOff>
      <xdr:row>7</xdr:row>
      <xdr:rowOff>20376</xdr:rowOff>
    </xdr:from>
    <xdr:ext cx="3042285" cy="393755"/>
    <xdr:sp macro="" textlink="">
      <xdr:nvSpPr>
        <xdr:cNvPr id="2" name="吹き出し: 四角形 11">
          <a:extLst>
            <a:ext uri="{FF2B5EF4-FFF2-40B4-BE49-F238E27FC236}">
              <a16:creationId xmlns:a16="http://schemas.microsoft.com/office/drawing/2014/main" id="{00000000-0008-0000-0600-000002000000}"/>
            </a:ext>
          </a:extLst>
        </xdr:cNvPr>
        <xdr:cNvSpPr/>
      </xdr:nvSpPr>
      <xdr:spPr>
        <a:xfrm>
          <a:off x="14210389" y="2066180"/>
          <a:ext cx="3042285" cy="393755"/>
        </a:xfrm>
        <a:prstGeom prst="wedgeRectCallout">
          <a:avLst>
            <a:gd name="adj1" fmla="val -54825"/>
            <a:gd name="adj2" fmla="val -7833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記入日ご記入ください。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70</xdr:col>
      <xdr:colOff>74544</xdr:colOff>
      <xdr:row>13</xdr:row>
      <xdr:rowOff>126145</xdr:rowOff>
    </xdr:from>
    <xdr:ext cx="3403090" cy="825425"/>
    <xdr:sp macro="" textlink="">
      <xdr:nvSpPr>
        <xdr:cNvPr id="3" name="吹き出し: 四角形 11">
          <a:extLst>
            <a:ext uri="{FF2B5EF4-FFF2-40B4-BE49-F238E27FC236}">
              <a16:creationId xmlns:a16="http://schemas.microsoft.com/office/drawing/2014/main" id="{00000000-0008-0000-0600-000003000000}"/>
            </a:ext>
          </a:extLst>
        </xdr:cNvPr>
        <xdr:cNvSpPr/>
      </xdr:nvSpPr>
      <xdr:spPr>
        <a:xfrm>
          <a:off x="14154979" y="3505449"/>
          <a:ext cx="3403090" cy="825425"/>
        </a:xfrm>
        <a:prstGeom prst="wedgeRectCallout">
          <a:avLst>
            <a:gd name="adj1" fmla="val -57989"/>
            <a:gd name="adj2" fmla="val -5424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太陽光発電システムを設置した住所を記入ください。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twoCellAnchor>
    <xdr:from>
      <xdr:col>51</xdr:col>
      <xdr:colOff>19051</xdr:colOff>
      <xdr:row>0</xdr:row>
      <xdr:rowOff>148070</xdr:rowOff>
    </xdr:from>
    <xdr:to>
      <xdr:col>59</xdr:col>
      <xdr:colOff>151850</xdr:colOff>
      <xdr:row>3</xdr:row>
      <xdr:rowOff>20786</xdr:rowOff>
    </xdr:to>
    <xdr:sp macro="" textlink="">
      <xdr:nvSpPr>
        <xdr:cNvPr id="5" name="四角形: 角を丸くする 11">
          <a:extLst>
            <a:ext uri="{FF2B5EF4-FFF2-40B4-BE49-F238E27FC236}">
              <a16:creationId xmlns:a16="http://schemas.microsoft.com/office/drawing/2014/main" id="{00000000-0008-0000-0600-000005000000}"/>
            </a:ext>
          </a:extLst>
        </xdr:cNvPr>
        <xdr:cNvSpPr/>
      </xdr:nvSpPr>
      <xdr:spPr>
        <a:xfrm>
          <a:off x="10451727" y="148070"/>
          <a:ext cx="1836094" cy="769187"/>
        </a:xfrm>
        <a:prstGeom prst="round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BIZ UDPゴシック" panose="020B0400000000000000" pitchFamily="50" charset="-128"/>
              <a:ea typeface="BIZ UDPゴシック" panose="020B0400000000000000" pitchFamily="50" charset="-128"/>
            </a:rPr>
            <a:t>記入例</a:t>
          </a:r>
        </a:p>
      </xdr:txBody>
    </xdr:sp>
    <xdr:clientData/>
  </xdr:twoCellAnchor>
  <xdr:oneCellAnchor>
    <xdr:from>
      <xdr:col>69</xdr:col>
      <xdr:colOff>65019</xdr:colOff>
      <xdr:row>0</xdr:row>
      <xdr:rowOff>154803</xdr:rowOff>
    </xdr:from>
    <xdr:ext cx="2861310" cy="735247"/>
    <xdr:sp macro="" textlink="">
      <xdr:nvSpPr>
        <xdr:cNvPr id="7" name="吹き出し: 四角形 11">
          <a:extLst>
            <a:ext uri="{FF2B5EF4-FFF2-40B4-BE49-F238E27FC236}">
              <a16:creationId xmlns:a16="http://schemas.microsoft.com/office/drawing/2014/main" id="{00000000-0008-0000-0600-000007000000}"/>
            </a:ext>
          </a:extLst>
        </xdr:cNvPr>
        <xdr:cNvSpPr/>
      </xdr:nvSpPr>
      <xdr:spPr>
        <a:xfrm>
          <a:off x="13938389" y="154803"/>
          <a:ext cx="2861310" cy="735247"/>
        </a:xfrm>
        <a:prstGeom prst="wedgeRectCallout">
          <a:avLst>
            <a:gd name="adj1" fmla="val -223609"/>
            <a:gd name="adj2" fmla="val 13429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申請者名を記入してください。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200">
              <a:solidFill>
                <a:srgbClr val="FF0000"/>
              </a:solidFill>
              <a:latin typeface="HGｺﾞｼｯｸM" panose="020B0609000000000000" pitchFamily="49" charset="-128"/>
              <a:ea typeface="HGｺﾞｼｯｸM" panose="020B0609000000000000" pitchFamily="49" charset="-128"/>
            </a:rPr>
            <a:t>リース事業者が申請する場合は会社名を記入してください。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53</xdr:col>
      <xdr:colOff>112058</xdr:colOff>
      <xdr:row>9</xdr:row>
      <xdr:rowOff>97043</xdr:rowOff>
    </xdr:from>
    <xdr:ext cx="3042285" cy="393755"/>
    <xdr:sp macro="" textlink="">
      <xdr:nvSpPr>
        <xdr:cNvPr id="4" name="吹き出し: 四角形 11">
          <a:extLst>
            <a:ext uri="{FF2B5EF4-FFF2-40B4-BE49-F238E27FC236}">
              <a16:creationId xmlns:a16="http://schemas.microsoft.com/office/drawing/2014/main" id="{00000000-0008-0000-0600-000004000000}"/>
            </a:ext>
          </a:extLst>
        </xdr:cNvPr>
        <xdr:cNvSpPr/>
      </xdr:nvSpPr>
      <xdr:spPr>
        <a:xfrm>
          <a:off x="10970558" y="2730425"/>
          <a:ext cx="3042285" cy="393755"/>
        </a:xfrm>
        <a:prstGeom prst="wedgeRectCallout">
          <a:avLst>
            <a:gd name="adj1" fmla="val -54457"/>
            <a:gd name="adj2" fmla="val -17224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領収書番号をご記入ください。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71</xdr:col>
      <xdr:colOff>59839</xdr:colOff>
      <xdr:row>25</xdr:row>
      <xdr:rowOff>143772</xdr:rowOff>
    </xdr:from>
    <xdr:ext cx="3403090" cy="825425"/>
    <xdr:sp macro="" textlink="">
      <xdr:nvSpPr>
        <xdr:cNvPr id="6" name="吹き出し: 四角形 11">
          <a:extLst>
            <a:ext uri="{FF2B5EF4-FFF2-40B4-BE49-F238E27FC236}">
              <a16:creationId xmlns:a16="http://schemas.microsoft.com/office/drawing/2014/main" id="{00000000-0008-0000-0600-000006000000}"/>
            </a:ext>
          </a:extLst>
        </xdr:cNvPr>
        <xdr:cNvSpPr/>
      </xdr:nvSpPr>
      <xdr:spPr>
        <a:xfrm>
          <a:off x="14750751" y="8077537"/>
          <a:ext cx="3403090" cy="825425"/>
        </a:xfrm>
        <a:prstGeom prst="wedgeRectCallout">
          <a:avLst>
            <a:gd name="adj1" fmla="val -64904"/>
            <a:gd name="adj2" fmla="val 3671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200">
              <a:solidFill>
                <a:srgbClr val="FF0000"/>
              </a:solidFill>
              <a:latin typeface="HGｺﾞｼｯｸM" panose="020B0609000000000000" pitchFamily="49" charset="-128"/>
              <a:ea typeface="HGｺﾞｼｯｸM" panose="020B0609000000000000" pitchFamily="49" charset="-128"/>
            </a:rPr>
            <a:t>太陽光発電システムを設置した施工会社より記入してもらってください。</a:t>
          </a:r>
          <a:endParaRPr kumimoji="1" lang="en-US" altLang="ja-JP" sz="1200">
            <a:solidFill>
              <a:srgbClr val="FF0000"/>
            </a:solidFill>
            <a:latin typeface="HGｺﾞｼｯｸM" panose="020B0609000000000000" pitchFamily="49" charset="-128"/>
            <a:ea typeface="HGｺﾞｼｯｸM" panose="020B0609000000000000" pitchFamily="49" charset="-128"/>
          </a:endParaRP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70</xdr:col>
      <xdr:colOff>228599</xdr:colOff>
      <xdr:row>10</xdr:row>
      <xdr:rowOff>141515</xdr:rowOff>
    </xdr:from>
    <xdr:to>
      <xdr:col>81</xdr:col>
      <xdr:colOff>239486</xdr:colOff>
      <xdr:row>37</xdr:row>
      <xdr:rowOff>46364</xdr:rowOff>
    </xdr:to>
    <xdr:pic>
      <xdr:nvPicPr>
        <xdr:cNvPr id="76" name="図 75">
          <a:extLst>
            <a:ext uri="{FF2B5EF4-FFF2-40B4-BE49-F238E27FC236}">
              <a16:creationId xmlns:a16="http://schemas.microsoft.com/office/drawing/2014/main" id="{00000000-0008-0000-0700-00004C000000}"/>
            </a:ext>
          </a:extLst>
        </xdr:cNvPr>
        <xdr:cNvPicPr>
          <a:picLocks noChangeAspect="1"/>
        </xdr:cNvPicPr>
      </xdr:nvPicPr>
      <xdr:blipFill>
        <a:blip xmlns:r="http://schemas.openxmlformats.org/officeDocument/2006/relationships" r:embed="rId1"/>
        <a:stretch>
          <a:fillRect/>
        </a:stretch>
      </xdr:blipFill>
      <xdr:spPr>
        <a:xfrm>
          <a:off x="18342428" y="2079172"/>
          <a:ext cx="2884715" cy="4661906"/>
        </a:xfrm>
        <a:prstGeom prst="rect">
          <a:avLst/>
        </a:prstGeom>
      </xdr:spPr>
    </xdr:pic>
    <xdr:clientData/>
  </xdr:twoCellAnchor>
  <xdr:twoCellAnchor editAs="oneCell">
    <xdr:from>
      <xdr:col>59</xdr:col>
      <xdr:colOff>97972</xdr:colOff>
      <xdr:row>10</xdr:row>
      <xdr:rowOff>163285</xdr:rowOff>
    </xdr:from>
    <xdr:to>
      <xdr:col>70</xdr:col>
      <xdr:colOff>57694</xdr:colOff>
      <xdr:row>29</xdr:row>
      <xdr:rowOff>27214</xdr:rowOff>
    </xdr:to>
    <xdr:pic>
      <xdr:nvPicPr>
        <xdr:cNvPr id="75" name="図 74" descr="電力計イラスト｜無料イラスト・フリー素材なら「イラストAC」">
          <a:extLst>
            <a:ext uri="{FF2B5EF4-FFF2-40B4-BE49-F238E27FC236}">
              <a16:creationId xmlns:a16="http://schemas.microsoft.com/office/drawing/2014/main" id="{00000000-0008-0000-0700-00004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337972" y="2100942"/>
          <a:ext cx="2833551" cy="32276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30</xdr:col>
      <xdr:colOff>143164</xdr:colOff>
      <xdr:row>5</xdr:row>
      <xdr:rowOff>117765</xdr:rowOff>
    </xdr:from>
    <xdr:to>
      <xdr:col>55</xdr:col>
      <xdr:colOff>80818</xdr:colOff>
      <xdr:row>51</xdr:row>
      <xdr:rowOff>73891</xdr:rowOff>
    </xdr:to>
    <xdr:grpSp>
      <xdr:nvGrpSpPr>
        <xdr:cNvPr id="2" name="グループ化 1">
          <a:extLst>
            <a:ext uri="{FF2B5EF4-FFF2-40B4-BE49-F238E27FC236}">
              <a16:creationId xmlns:a16="http://schemas.microsoft.com/office/drawing/2014/main" id="{00000000-0008-0000-0700-000002000000}"/>
            </a:ext>
          </a:extLst>
        </xdr:cNvPr>
        <xdr:cNvGrpSpPr/>
      </xdr:nvGrpSpPr>
      <xdr:grpSpPr>
        <a:xfrm>
          <a:off x="7719168" y="1182297"/>
          <a:ext cx="6407396" cy="8144451"/>
          <a:chOff x="7604414" y="784515"/>
          <a:chExt cx="6287654" cy="9258876"/>
        </a:xfrm>
      </xdr:grpSpPr>
      <xdr:sp macro="" textlink="">
        <xdr:nvSpPr>
          <xdr:cNvPr id="3" name="正方形/長方形 2">
            <a:extLst>
              <a:ext uri="{FF2B5EF4-FFF2-40B4-BE49-F238E27FC236}">
                <a16:creationId xmlns:a16="http://schemas.microsoft.com/office/drawing/2014/main" id="{00000000-0008-0000-0700-000003000000}"/>
              </a:ext>
            </a:extLst>
          </xdr:cNvPr>
          <xdr:cNvSpPr/>
        </xdr:nvSpPr>
        <xdr:spPr>
          <a:xfrm flipH="1">
            <a:off x="7604414" y="5468505"/>
            <a:ext cx="6287654" cy="4574886"/>
          </a:xfrm>
          <a:prstGeom prst="rect">
            <a:avLst/>
          </a:prstGeom>
          <a:solidFill>
            <a:schemeClr val="bg1"/>
          </a:solidFill>
          <a:ln>
            <a:solidFill>
              <a:schemeClr val="bg1">
                <a:lumMod val="50000"/>
              </a:schemeClr>
            </a:solidFill>
          </a:ln>
          <a:effectLst>
            <a:outerShdw blurRad="50800" dist="38100" dir="3240000" algn="tl" rotWithShape="0">
              <a:prstClr val="black">
                <a:alpha val="43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kumimoji="1" lang="ja-JP" altLang="en-US" sz="1100">
              <a:solidFill>
                <a:schemeClr val="lt1"/>
              </a:solidFill>
              <a:latin typeface="+mn-lt"/>
              <a:ea typeface="+mn-ea"/>
              <a:cs typeface="+mn-cs"/>
            </a:endParaRPr>
          </a:p>
        </xdr:txBody>
      </xdr:sp>
      <xdr:sp macro="" textlink="">
        <xdr:nvSpPr>
          <xdr:cNvPr id="4" name="正方形/長方形 3">
            <a:extLst>
              <a:ext uri="{FF2B5EF4-FFF2-40B4-BE49-F238E27FC236}">
                <a16:creationId xmlns:a16="http://schemas.microsoft.com/office/drawing/2014/main" id="{00000000-0008-0000-0700-000004000000}"/>
              </a:ext>
            </a:extLst>
          </xdr:cNvPr>
          <xdr:cNvSpPr/>
        </xdr:nvSpPr>
        <xdr:spPr>
          <a:xfrm>
            <a:off x="7613650" y="784515"/>
            <a:ext cx="6197600" cy="4454236"/>
          </a:xfrm>
          <a:prstGeom prst="rect">
            <a:avLst/>
          </a:prstGeom>
          <a:solidFill>
            <a:schemeClr val="bg1"/>
          </a:solidFill>
          <a:ln>
            <a:solidFill>
              <a:schemeClr val="bg1">
                <a:lumMod val="50000"/>
              </a:schemeClr>
            </a:solidFill>
          </a:ln>
          <a:effectLst>
            <a:outerShdw blurRad="50800" dist="38100" dir="3240000" algn="tl" rotWithShape="0">
              <a:prstClr val="black">
                <a:alpha val="43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フローチャート: データ 4">
            <a:extLst>
              <a:ext uri="{FF2B5EF4-FFF2-40B4-BE49-F238E27FC236}">
                <a16:creationId xmlns:a16="http://schemas.microsoft.com/office/drawing/2014/main" id="{00000000-0008-0000-0700-000005000000}"/>
              </a:ext>
            </a:extLst>
          </xdr:cNvPr>
          <xdr:cNvSpPr/>
        </xdr:nvSpPr>
        <xdr:spPr>
          <a:xfrm>
            <a:off x="7749782" y="1603014"/>
            <a:ext cx="5028695" cy="1715597"/>
          </a:xfrm>
          <a:prstGeom prst="flowChartInputOutput">
            <a:avLst/>
          </a:prstGeom>
          <a:ln w="381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700-000006000000}"/>
              </a:ext>
            </a:extLst>
          </xdr:cNvPr>
          <xdr:cNvSpPr/>
        </xdr:nvSpPr>
        <xdr:spPr>
          <a:xfrm>
            <a:off x="7741766" y="3326661"/>
            <a:ext cx="4037490" cy="161607"/>
          </a:xfrm>
          <a:prstGeom prst="rect">
            <a:avLst/>
          </a:prstGeom>
          <a:ln w="381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xnSp macro="">
        <xdr:nvCxnSpPr>
          <xdr:cNvPr id="7" name="直線コネクタ 6">
            <a:extLst>
              <a:ext uri="{FF2B5EF4-FFF2-40B4-BE49-F238E27FC236}">
                <a16:creationId xmlns:a16="http://schemas.microsoft.com/office/drawing/2014/main" id="{00000000-0008-0000-0700-000007000000}"/>
              </a:ext>
            </a:extLst>
          </xdr:cNvPr>
          <xdr:cNvCxnSpPr/>
        </xdr:nvCxnSpPr>
        <xdr:spPr>
          <a:xfrm flipH="1">
            <a:off x="11786327" y="1782092"/>
            <a:ext cx="1005514" cy="1719228"/>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7">
            <a:extLst>
              <a:ext uri="{FF2B5EF4-FFF2-40B4-BE49-F238E27FC236}">
                <a16:creationId xmlns:a16="http://schemas.microsoft.com/office/drawing/2014/main" id="{00000000-0008-0000-0700-000008000000}"/>
              </a:ext>
            </a:extLst>
          </xdr:cNvPr>
          <xdr:cNvCxnSpPr/>
        </xdr:nvCxnSpPr>
        <xdr:spPr>
          <a:xfrm flipH="1" flipV="1">
            <a:off x="12791148" y="1807293"/>
            <a:ext cx="832121" cy="158086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a:extLst>
              <a:ext uri="{FF2B5EF4-FFF2-40B4-BE49-F238E27FC236}">
                <a16:creationId xmlns:a16="http://schemas.microsoft.com/office/drawing/2014/main" id="{00000000-0008-0000-0700-000009000000}"/>
              </a:ext>
            </a:extLst>
          </xdr:cNvPr>
          <xdr:cNvCxnSpPr/>
        </xdr:nvCxnSpPr>
        <xdr:spPr>
          <a:xfrm flipH="1" flipV="1">
            <a:off x="12795985" y="1607671"/>
            <a:ext cx="823481" cy="1544988"/>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a:extLst>
              <a:ext uri="{FF2B5EF4-FFF2-40B4-BE49-F238E27FC236}">
                <a16:creationId xmlns:a16="http://schemas.microsoft.com/office/drawing/2014/main" id="{00000000-0008-0000-0700-00000A000000}"/>
              </a:ext>
            </a:extLst>
          </xdr:cNvPr>
          <xdr:cNvCxnSpPr/>
        </xdr:nvCxnSpPr>
        <xdr:spPr>
          <a:xfrm>
            <a:off x="13613219" y="3140264"/>
            <a:ext cx="8454" cy="236794"/>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0000000-0008-0000-0700-00000B000000}"/>
              </a:ext>
            </a:extLst>
          </xdr:cNvPr>
          <xdr:cNvCxnSpPr/>
        </xdr:nvCxnSpPr>
        <xdr:spPr>
          <a:xfrm>
            <a:off x="7890396" y="3498168"/>
            <a:ext cx="7054" cy="1740583"/>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a:extLst>
              <a:ext uri="{FF2B5EF4-FFF2-40B4-BE49-F238E27FC236}">
                <a16:creationId xmlns:a16="http://schemas.microsoft.com/office/drawing/2014/main" id="{00000000-0008-0000-0700-00000C000000}"/>
              </a:ext>
            </a:extLst>
          </xdr:cNvPr>
          <xdr:cNvCxnSpPr/>
        </xdr:nvCxnSpPr>
        <xdr:spPr>
          <a:xfrm flipH="1">
            <a:off x="11643272" y="3477886"/>
            <a:ext cx="12826" cy="1760865"/>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00000000-0008-0000-0700-00000D000000}"/>
              </a:ext>
            </a:extLst>
          </xdr:cNvPr>
          <xdr:cNvCxnSpPr/>
        </xdr:nvCxnSpPr>
        <xdr:spPr>
          <a:xfrm flipH="1">
            <a:off x="13584247" y="3344926"/>
            <a:ext cx="15098" cy="1893825"/>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4" name="フローチャート: データ 13">
            <a:extLst>
              <a:ext uri="{FF2B5EF4-FFF2-40B4-BE49-F238E27FC236}">
                <a16:creationId xmlns:a16="http://schemas.microsoft.com/office/drawing/2014/main" id="{00000000-0008-0000-0700-00000E000000}"/>
              </a:ext>
            </a:extLst>
          </xdr:cNvPr>
          <xdr:cNvSpPr/>
        </xdr:nvSpPr>
        <xdr:spPr>
          <a:xfrm>
            <a:off x="8555744" y="1856479"/>
            <a:ext cx="1458001" cy="557620"/>
          </a:xfrm>
          <a:prstGeom prst="flowChartInputOutput">
            <a:avLst/>
          </a:prstGeom>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フローチャート: データ 14">
            <a:extLst>
              <a:ext uri="{FF2B5EF4-FFF2-40B4-BE49-F238E27FC236}">
                <a16:creationId xmlns:a16="http://schemas.microsoft.com/office/drawing/2014/main" id="{00000000-0008-0000-0700-00000F000000}"/>
              </a:ext>
            </a:extLst>
          </xdr:cNvPr>
          <xdr:cNvSpPr/>
        </xdr:nvSpPr>
        <xdr:spPr>
          <a:xfrm>
            <a:off x="9715935" y="1850804"/>
            <a:ext cx="1458000" cy="557620"/>
          </a:xfrm>
          <a:prstGeom prst="flowChartInputOutput">
            <a:avLst/>
          </a:prstGeom>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フローチャート: データ 15">
            <a:extLst>
              <a:ext uri="{FF2B5EF4-FFF2-40B4-BE49-F238E27FC236}">
                <a16:creationId xmlns:a16="http://schemas.microsoft.com/office/drawing/2014/main" id="{00000000-0008-0000-0700-000010000000}"/>
              </a:ext>
            </a:extLst>
          </xdr:cNvPr>
          <xdr:cNvSpPr/>
        </xdr:nvSpPr>
        <xdr:spPr>
          <a:xfrm>
            <a:off x="10898657" y="1845587"/>
            <a:ext cx="1451753" cy="557620"/>
          </a:xfrm>
          <a:prstGeom prst="flowChartInputOutput">
            <a:avLst/>
          </a:prstGeom>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フローチャート: データ 16">
            <a:extLst>
              <a:ext uri="{FF2B5EF4-FFF2-40B4-BE49-F238E27FC236}">
                <a16:creationId xmlns:a16="http://schemas.microsoft.com/office/drawing/2014/main" id="{00000000-0008-0000-0700-000011000000}"/>
              </a:ext>
            </a:extLst>
          </xdr:cNvPr>
          <xdr:cNvSpPr/>
        </xdr:nvSpPr>
        <xdr:spPr>
          <a:xfrm>
            <a:off x="8262856" y="2400951"/>
            <a:ext cx="1469546" cy="567723"/>
          </a:xfrm>
          <a:prstGeom prst="flowChartInputOutput">
            <a:avLst/>
          </a:prstGeom>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フローチャート: データ 17">
            <a:extLst>
              <a:ext uri="{FF2B5EF4-FFF2-40B4-BE49-F238E27FC236}">
                <a16:creationId xmlns:a16="http://schemas.microsoft.com/office/drawing/2014/main" id="{00000000-0008-0000-0700-000012000000}"/>
              </a:ext>
            </a:extLst>
          </xdr:cNvPr>
          <xdr:cNvSpPr/>
        </xdr:nvSpPr>
        <xdr:spPr>
          <a:xfrm>
            <a:off x="9423046" y="2403206"/>
            <a:ext cx="1451752" cy="567723"/>
          </a:xfrm>
          <a:prstGeom prst="flowChartInputOutput">
            <a:avLst/>
          </a:prstGeom>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フローチャート: データ 18">
            <a:extLst>
              <a:ext uri="{FF2B5EF4-FFF2-40B4-BE49-F238E27FC236}">
                <a16:creationId xmlns:a16="http://schemas.microsoft.com/office/drawing/2014/main" id="{00000000-0008-0000-0700-000013000000}"/>
              </a:ext>
            </a:extLst>
          </xdr:cNvPr>
          <xdr:cNvSpPr/>
        </xdr:nvSpPr>
        <xdr:spPr>
          <a:xfrm>
            <a:off x="10605770" y="2405459"/>
            <a:ext cx="1451752" cy="567723"/>
          </a:xfrm>
          <a:prstGeom prst="flowChartInputOutput">
            <a:avLst/>
          </a:prstGeom>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フローチャート: データ 19">
            <a:extLst>
              <a:ext uri="{FF2B5EF4-FFF2-40B4-BE49-F238E27FC236}">
                <a16:creationId xmlns:a16="http://schemas.microsoft.com/office/drawing/2014/main" id="{00000000-0008-0000-0700-000014000000}"/>
              </a:ext>
            </a:extLst>
          </xdr:cNvPr>
          <xdr:cNvSpPr/>
        </xdr:nvSpPr>
        <xdr:spPr>
          <a:xfrm flipH="1">
            <a:off x="8663872" y="6306992"/>
            <a:ext cx="5090014" cy="1769341"/>
          </a:xfrm>
          <a:prstGeom prst="flowChartInputOutput">
            <a:avLst/>
          </a:prstGeom>
          <a:ln w="381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21" name="正方形/長方形 20">
            <a:extLst>
              <a:ext uri="{FF2B5EF4-FFF2-40B4-BE49-F238E27FC236}">
                <a16:creationId xmlns:a16="http://schemas.microsoft.com/office/drawing/2014/main" id="{00000000-0008-0000-0700-000015000000}"/>
              </a:ext>
            </a:extLst>
          </xdr:cNvPr>
          <xdr:cNvSpPr/>
        </xdr:nvSpPr>
        <xdr:spPr>
          <a:xfrm flipH="1">
            <a:off x="9671170" y="8084582"/>
            <a:ext cx="4090843" cy="165553"/>
          </a:xfrm>
          <a:prstGeom prst="rect">
            <a:avLst/>
          </a:prstGeom>
          <a:ln w="381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xnSp macro="">
        <xdr:nvCxnSpPr>
          <xdr:cNvPr id="22" name="直線コネクタ 21">
            <a:extLst>
              <a:ext uri="{FF2B5EF4-FFF2-40B4-BE49-F238E27FC236}">
                <a16:creationId xmlns:a16="http://schemas.microsoft.com/office/drawing/2014/main" id="{00000000-0008-0000-0700-000016000000}"/>
              </a:ext>
            </a:extLst>
          </xdr:cNvPr>
          <xdr:cNvCxnSpPr/>
        </xdr:nvCxnSpPr>
        <xdr:spPr>
          <a:xfrm>
            <a:off x="8650323" y="6490448"/>
            <a:ext cx="1008410" cy="177306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3" name="直線コネクタ 22">
            <a:extLst>
              <a:ext uri="{FF2B5EF4-FFF2-40B4-BE49-F238E27FC236}">
                <a16:creationId xmlns:a16="http://schemas.microsoft.com/office/drawing/2014/main" id="{00000000-0008-0000-0700-000017000000}"/>
              </a:ext>
            </a:extLst>
          </xdr:cNvPr>
          <xdr:cNvCxnSpPr/>
        </xdr:nvCxnSpPr>
        <xdr:spPr>
          <a:xfrm flipV="1">
            <a:off x="7795165" y="6516270"/>
            <a:ext cx="855860" cy="162984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4" name="直線コネクタ 23">
            <a:extLst>
              <a:ext uri="{FF2B5EF4-FFF2-40B4-BE49-F238E27FC236}">
                <a16:creationId xmlns:a16="http://schemas.microsoft.com/office/drawing/2014/main" id="{00000000-0008-0000-0700-000018000000}"/>
              </a:ext>
            </a:extLst>
          </xdr:cNvPr>
          <xdr:cNvCxnSpPr/>
        </xdr:nvCxnSpPr>
        <xdr:spPr>
          <a:xfrm flipV="1">
            <a:off x="7799020" y="6311764"/>
            <a:ext cx="840663" cy="1594564"/>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5" name="直線コネクタ 24">
            <a:extLst>
              <a:ext uri="{FF2B5EF4-FFF2-40B4-BE49-F238E27FC236}">
                <a16:creationId xmlns:a16="http://schemas.microsoft.com/office/drawing/2014/main" id="{00000000-0008-0000-0700-000019000000}"/>
              </a:ext>
            </a:extLst>
          </xdr:cNvPr>
          <xdr:cNvCxnSpPr/>
        </xdr:nvCxnSpPr>
        <xdr:spPr>
          <a:xfrm flipH="1">
            <a:off x="7796784" y="7893628"/>
            <a:ext cx="8571" cy="241114"/>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25">
            <a:extLst>
              <a:ext uri="{FF2B5EF4-FFF2-40B4-BE49-F238E27FC236}">
                <a16:creationId xmlns:a16="http://schemas.microsoft.com/office/drawing/2014/main" id="{00000000-0008-0000-0700-00001A000000}"/>
              </a:ext>
            </a:extLst>
          </xdr:cNvPr>
          <xdr:cNvCxnSpPr/>
        </xdr:nvCxnSpPr>
        <xdr:spPr>
          <a:xfrm flipH="1">
            <a:off x="13604167" y="8260279"/>
            <a:ext cx="7152" cy="1783112"/>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00000000-0008-0000-0700-00001B000000}"/>
              </a:ext>
            </a:extLst>
          </xdr:cNvPr>
          <xdr:cNvCxnSpPr/>
        </xdr:nvCxnSpPr>
        <xdr:spPr>
          <a:xfrm>
            <a:off x="9790930" y="8239497"/>
            <a:ext cx="13004" cy="1803894"/>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00000000-0008-0000-0700-00001C000000}"/>
              </a:ext>
            </a:extLst>
          </xdr:cNvPr>
          <xdr:cNvCxnSpPr/>
        </xdr:nvCxnSpPr>
        <xdr:spPr>
          <a:xfrm>
            <a:off x="7819421" y="8101818"/>
            <a:ext cx="15307" cy="1941573"/>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9" name="フローチャート: データ 28">
            <a:extLst>
              <a:ext uri="{FF2B5EF4-FFF2-40B4-BE49-F238E27FC236}">
                <a16:creationId xmlns:a16="http://schemas.microsoft.com/office/drawing/2014/main" id="{00000000-0008-0000-0700-00001D000000}"/>
              </a:ext>
            </a:extLst>
          </xdr:cNvPr>
          <xdr:cNvSpPr/>
        </xdr:nvSpPr>
        <xdr:spPr>
          <a:xfrm flipH="1">
            <a:off x="11457048" y="6550888"/>
            <a:ext cx="1479205" cy="581603"/>
          </a:xfrm>
          <a:prstGeom prst="flowChartInputOutput">
            <a:avLst/>
          </a:prstGeom>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フローチャート: データ 29">
            <a:extLst>
              <a:ext uri="{FF2B5EF4-FFF2-40B4-BE49-F238E27FC236}">
                <a16:creationId xmlns:a16="http://schemas.microsoft.com/office/drawing/2014/main" id="{00000000-0008-0000-0700-00001E000000}"/>
              </a:ext>
            </a:extLst>
          </xdr:cNvPr>
          <xdr:cNvSpPr/>
        </xdr:nvSpPr>
        <xdr:spPr>
          <a:xfrm flipH="1">
            <a:off x="10280109" y="6553198"/>
            <a:ext cx="1490750" cy="581603"/>
          </a:xfrm>
          <a:prstGeom prst="flowChartInputOutput">
            <a:avLst/>
          </a:prstGeom>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1" name="フローチャート: データ 30">
            <a:extLst>
              <a:ext uri="{FF2B5EF4-FFF2-40B4-BE49-F238E27FC236}">
                <a16:creationId xmlns:a16="http://schemas.microsoft.com/office/drawing/2014/main" id="{00000000-0008-0000-0700-00001F000000}"/>
              </a:ext>
            </a:extLst>
          </xdr:cNvPr>
          <xdr:cNvSpPr/>
        </xdr:nvSpPr>
        <xdr:spPr>
          <a:xfrm flipH="1">
            <a:off x="9086498" y="6555507"/>
            <a:ext cx="1472871" cy="581603"/>
          </a:xfrm>
          <a:prstGeom prst="flowChartInputOutput">
            <a:avLst/>
          </a:prstGeom>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2" name="フローチャート: データ 31">
            <a:extLst>
              <a:ext uri="{FF2B5EF4-FFF2-40B4-BE49-F238E27FC236}">
                <a16:creationId xmlns:a16="http://schemas.microsoft.com/office/drawing/2014/main" id="{00000000-0008-0000-0700-000020000000}"/>
              </a:ext>
            </a:extLst>
          </xdr:cNvPr>
          <xdr:cNvSpPr/>
        </xdr:nvSpPr>
        <xdr:spPr>
          <a:xfrm flipH="1">
            <a:off x="11754163" y="7134799"/>
            <a:ext cx="1479204" cy="583047"/>
          </a:xfrm>
          <a:prstGeom prst="flowChartInputOutput">
            <a:avLst/>
          </a:prstGeom>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3" name="フローチャート: データ 32">
            <a:extLst>
              <a:ext uri="{FF2B5EF4-FFF2-40B4-BE49-F238E27FC236}">
                <a16:creationId xmlns:a16="http://schemas.microsoft.com/office/drawing/2014/main" id="{00000000-0008-0000-0700-000021000000}"/>
              </a:ext>
            </a:extLst>
          </xdr:cNvPr>
          <xdr:cNvSpPr/>
        </xdr:nvSpPr>
        <xdr:spPr>
          <a:xfrm flipH="1">
            <a:off x="10583559" y="7137109"/>
            <a:ext cx="1472870" cy="583047"/>
          </a:xfrm>
          <a:prstGeom prst="flowChartInputOutput">
            <a:avLst/>
          </a:prstGeom>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4" name="フローチャート: データ 33">
            <a:extLst>
              <a:ext uri="{FF2B5EF4-FFF2-40B4-BE49-F238E27FC236}">
                <a16:creationId xmlns:a16="http://schemas.microsoft.com/office/drawing/2014/main" id="{00000000-0008-0000-0700-000022000000}"/>
              </a:ext>
            </a:extLst>
          </xdr:cNvPr>
          <xdr:cNvSpPr/>
        </xdr:nvSpPr>
        <xdr:spPr>
          <a:xfrm flipH="1">
            <a:off x="9383613" y="7139418"/>
            <a:ext cx="1472870" cy="583047"/>
          </a:xfrm>
          <a:prstGeom prst="flowChartInputOutput">
            <a:avLst/>
          </a:prstGeom>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31</xdr:col>
      <xdr:colOff>37353</xdr:colOff>
      <xdr:row>6</xdr:row>
      <xdr:rowOff>134470</xdr:rowOff>
    </xdr:from>
    <xdr:to>
      <xdr:col>34</xdr:col>
      <xdr:colOff>29882</xdr:colOff>
      <xdr:row>8</xdr:row>
      <xdr:rowOff>127000</xdr:rowOff>
    </xdr:to>
    <xdr:sp macro="" textlink="">
      <xdr:nvSpPr>
        <xdr:cNvPr id="35" name="テキスト ボックス 34">
          <a:extLst>
            <a:ext uri="{FF2B5EF4-FFF2-40B4-BE49-F238E27FC236}">
              <a16:creationId xmlns:a16="http://schemas.microsoft.com/office/drawing/2014/main" id="{00000000-0008-0000-0700-000023000000}"/>
            </a:ext>
          </a:extLst>
        </xdr:cNvPr>
        <xdr:cNvSpPr txBox="1"/>
      </xdr:nvSpPr>
      <xdr:spPr>
        <a:xfrm>
          <a:off x="7901193" y="957430"/>
          <a:ext cx="769769" cy="343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1100">
              <a:solidFill>
                <a:schemeClr val="dk1"/>
              </a:solidFill>
              <a:effectLst/>
              <a:latin typeface="BIZ UDP明朝 Medium" panose="02020500000000000000" pitchFamily="18" charset="-128"/>
              <a:ea typeface="BIZ UDP明朝 Medium" panose="02020500000000000000" pitchFamily="18" charset="-128"/>
              <a:cs typeface="+mn-cs"/>
            </a:rPr>
            <a:t>東面</a:t>
          </a:r>
          <a:endParaRPr lang="ja-JP" altLang="ja-JP">
            <a:effectLst/>
            <a:latin typeface="BIZ UDP明朝 Medium" panose="02020500000000000000" pitchFamily="18" charset="-128"/>
            <a:ea typeface="BIZ UDP明朝 Medium" panose="02020500000000000000" pitchFamily="18" charset="-128"/>
          </a:endParaRPr>
        </a:p>
      </xdr:txBody>
    </xdr:sp>
    <xdr:clientData/>
  </xdr:twoCellAnchor>
  <xdr:twoCellAnchor>
    <xdr:from>
      <xdr:col>31</xdr:col>
      <xdr:colOff>46047</xdr:colOff>
      <xdr:row>30</xdr:row>
      <xdr:rowOff>27031</xdr:rowOff>
    </xdr:from>
    <xdr:to>
      <xdr:col>34</xdr:col>
      <xdr:colOff>38576</xdr:colOff>
      <xdr:row>32</xdr:row>
      <xdr:rowOff>19561</xdr:rowOff>
    </xdr:to>
    <xdr:sp macro="" textlink="">
      <xdr:nvSpPr>
        <xdr:cNvPr id="36" name="テキスト ボックス 35">
          <a:extLst>
            <a:ext uri="{FF2B5EF4-FFF2-40B4-BE49-F238E27FC236}">
              <a16:creationId xmlns:a16="http://schemas.microsoft.com/office/drawing/2014/main" id="{00000000-0008-0000-0700-000024000000}"/>
            </a:ext>
          </a:extLst>
        </xdr:cNvPr>
        <xdr:cNvSpPr txBox="1"/>
      </xdr:nvSpPr>
      <xdr:spPr>
        <a:xfrm>
          <a:off x="8040120" y="5665831"/>
          <a:ext cx="782238" cy="3527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dk1"/>
              </a:solidFill>
              <a:effectLst/>
              <a:latin typeface="BIZ UDP明朝 Medium" panose="02020500000000000000" pitchFamily="18" charset="-128"/>
              <a:ea typeface="BIZ UDP明朝 Medium" panose="02020500000000000000" pitchFamily="18" charset="-128"/>
              <a:cs typeface="+mn-cs"/>
            </a:rPr>
            <a:t>南</a:t>
          </a:r>
          <a:r>
            <a:rPr kumimoji="1" lang="ja-JP" altLang="ja-JP" sz="1100">
              <a:solidFill>
                <a:schemeClr val="dk1"/>
              </a:solidFill>
              <a:effectLst/>
              <a:latin typeface="BIZ UDP明朝 Medium" panose="02020500000000000000" pitchFamily="18" charset="-128"/>
              <a:ea typeface="BIZ UDP明朝 Medium" panose="02020500000000000000" pitchFamily="18" charset="-128"/>
              <a:cs typeface="+mn-cs"/>
            </a:rPr>
            <a:t>面</a:t>
          </a:r>
          <a:endParaRPr lang="ja-JP" altLang="ja-JP">
            <a:effectLst/>
            <a:latin typeface="BIZ UDP明朝 Medium" panose="02020500000000000000" pitchFamily="18" charset="-128"/>
            <a:ea typeface="BIZ UDP明朝 Medium" panose="02020500000000000000" pitchFamily="18" charset="-128"/>
          </a:endParaRPr>
        </a:p>
      </xdr:txBody>
    </xdr:sp>
    <xdr:clientData/>
  </xdr:twoCellAnchor>
  <xdr:twoCellAnchor>
    <xdr:from>
      <xdr:col>45</xdr:col>
      <xdr:colOff>10886</xdr:colOff>
      <xdr:row>6</xdr:row>
      <xdr:rowOff>95249</xdr:rowOff>
    </xdr:from>
    <xdr:to>
      <xdr:col>53</xdr:col>
      <xdr:colOff>145951</xdr:colOff>
      <xdr:row>8</xdr:row>
      <xdr:rowOff>152746</xdr:rowOff>
    </xdr:to>
    <xdr:sp macro="" textlink="">
      <xdr:nvSpPr>
        <xdr:cNvPr id="37" name="フローチャート: 代替処理 36">
          <a:extLst>
            <a:ext uri="{FF2B5EF4-FFF2-40B4-BE49-F238E27FC236}">
              <a16:creationId xmlns:a16="http://schemas.microsoft.com/office/drawing/2014/main" id="{00000000-0008-0000-0700-000025000000}"/>
            </a:ext>
          </a:extLst>
        </xdr:cNvPr>
        <xdr:cNvSpPr/>
      </xdr:nvSpPr>
      <xdr:spPr>
        <a:xfrm>
          <a:off x="11593286" y="1336220"/>
          <a:ext cx="2225122" cy="405840"/>
        </a:xfrm>
        <a:prstGeom prst="flowChartAlternateProcess">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133350" marR="133350" algn="ctr">
            <a:spcAft>
              <a:spcPts val="0"/>
            </a:spcAft>
          </a:pPr>
          <a:r>
            <a:rPr lang="ja-JP" altLang="en-US" sz="1050" kern="100">
              <a:solidFill>
                <a:srgbClr val="FF0000"/>
              </a:solidFill>
              <a:effectLst/>
              <a:latin typeface="Century" panose="02040604050505020304" pitchFamily="18" charset="0"/>
              <a:ea typeface="BIZ UDPゴシック" panose="020B0400000000000000" pitchFamily="50" charset="-128"/>
              <a:cs typeface="Times New Roman" panose="02020603050405020304" pitchFamily="18" charset="0"/>
            </a:rPr>
            <a:t>モジュール</a:t>
          </a:r>
          <a:r>
            <a:rPr lang="ja-JP" sz="1050" kern="100">
              <a:solidFill>
                <a:srgbClr val="FF0000"/>
              </a:solidFill>
              <a:effectLst/>
              <a:latin typeface="Century" panose="02040604050505020304" pitchFamily="18" charset="0"/>
              <a:ea typeface="BIZ UDPゴシック" panose="020B0400000000000000" pitchFamily="50" charset="-128"/>
              <a:cs typeface="Times New Roman" panose="02020603050405020304" pitchFamily="18" charset="0"/>
            </a:rPr>
            <a:t>見本</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75</xdr:col>
      <xdr:colOff>21772</xdr:colOff>
      <xdr:row>6</xdr:row>
      <xdr:rowOff>95249</xdr:rowOff>
    </xdr:from>
    <xdr:to>
      <xdr:col>80</xdr:col>
      <xdr:colOff>145951</xdr:colOff>
      <xdr:row>8</xdr:row>
      <xdr:rowOff>152746</xdr:rowOff>
    </xdr:to>
    <xdr:sp macro="" textlink="">
      <xdr:nvSpPr>
        <xdr:cNvPr id="73" name="フローチャート: 代替処理 72">
          <a:extLst>
            <a:ext uri="{FF2B5EF4-FFF2-40B4-BE49-F238E27FC236}">
              <a16:creationId xmlns:a16="http://schemas.microsoft.com/office/drawing/2014/main" id="{00000000-0008-0000-0700-000049000000}"/>
            </a:ext>
          </a:extLst>
        </xdr:cNvPr>
        <xdr:cNvSpPr/>
      </xdr:nvSpPr>
      <xdr:spPr>
        <a:xfrm>
          <a:off x="19441886" y="1336220"/>
          <a:ext cx="1430465" cy="405840"/>
        </a:xfrm>
        <a:prstGeom prst="flowChartAlternateProcess">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133350" marR="133350" algn="ctr">
            <a:spcAft>
              <a:spcPts val="0"/>
            </a:spcAft>
          </a:pPr>
          <a:r>
            <a:rPr lang="ja-JP" altLang="en-US" sz="1050" kern="100">
              <a:solidFill>
                <a:srgbClr val="FF0000"/>
              </a:solidFill>
              <a:effectLst/>
              <a:latin typeface="Century" panose="02040604050505020304" pitchFamily="18" charset="0"/>
              <a:ea typeface="BIZ UDPゴシック" panose="020B0400000000000000" pitchFamily="50" charset="-128"/>
              <a:cs typeface="Times New Roman" panose="02020603050405020304" pitchFamily="18" charset="0"/>
            </a:rPr>
            <a:t>電力量計</a:t>
          </a:r>
          <a:r>
            <a:rPr lang="ja-JP" sz="1050" kern="100">
              <a:solidFill>
                <a:srgbClr val="FF0000"/>
              </a:solidFill>
              <a:effectLst/>
              <a:latin typeface="Century" panose="02040604050505020304" pitchFamily="18" charset="0"/>
              <a:ea typeface="BIZ UDPゴシック" panose="020B0400000000000000" pitchFamily="50" charset="-128"/>
              <a:cs typeface="Times New Roman" panose="02020603050405020304" pitchFamily="18" charset="0"/>
            </a:rPr>
            <a:t>見本</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editAs="oneCell">
    <xdr:from>
      <xdr:col>73</xdr:col>
      <xdr:colOff>39157</xdr:colOff>
      <xdr:row>18</xdr:row>
      <xdr:rowOff>65314</xdr:rowOff>
    </xdr:from>
    <xdr:to>
      <xdr:col>74</xdr:col>
      <xdr:colOff>250370</xdr:colOff>
      <xdr:row>21</xdr:row>
      <xdr:rowOff>35094</xdr:rowOff>
    </xdr:to>
    <xdr:pic>
      <xdr:nvPicPr>
        <xdr:cNvPr id="74" name="図 73" descr="検定について | 電力量計 | 製品カテゴリからえらぶ | 製品をさがす | 製品・サービス情報 | 大崎電気工業株式会社">
          <a:extLst>
            <a:ext uri="{FF2B5EF4-FFF2-40B4-BE49-F238E27FC236}">
              <a16:creationId xmlns:a16="http://schemas.microsoft.com/office/drawing/2014/main" id="{00000000-0008-0000-0700-00004A000000}"/>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4350" t="58764" r="64049" b="3332"/>
        <a:stretch/>
      </xdr:blipFill>
      <xdr:spPr bwMode="auto">
        <a:xfrm>
          <a:off x="18936757" y="3450771"/>
          <a:ext cx="472470" cy="492294"/>
        </a:xfrm>
        <a:prstGeom prst="ellipse">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6500</xdr:colOff>
      <xdr:row>18</xdr:row>
      <xdr:rowOff>65314</xdr:rowOff>
    </xdr:from>
    <xdr:to>
      <xdr:col>68</xdr:col>
      <xdr:colOff>217713</xdr:colOff>
      <xdr:row>21</xdr:row>
      <xdr:rowOff>35094</xdr:rowOff>
    </xdr:to>
    <xdr:pic>
      <xdr:nvPicPr>
        <xdr:cNvPr id="77" name="図 76" descr="検定について | 電力量計 | 製品カテゴリからえらぶ | 製品をさがす | 製品・サービス情報 | 大崎電気工業株式会社">
          <a:extLst>
            <a:ext uri="{FF2B5EF4-FFF2-40B4-BE49-F238E27FC236}">
              <a16:creationId xmlns:a16="http://schemas.microsoft.com/office/drawing/2014/main" id="{00000000-0008-0000-0700-00004D000000}"/>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4350" t="58764" r="64049" b="3332"/>
        <a:stretch/>
      </xdr:blipFill>
      <xdr:spPr bwMode="auto">
        <a:xfrm>
          <a:off x="17336557" y="3450771"/>
          <a:ext cx="472470" cy="492294"/>
        </a:xfrm>
        <a:prstGeom prst="ellipse">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30</xdr:col>
      <xdr:colOff>152400</xdr:colOff>
      <xdr:row>2</xdr:row>
      <xdr:rowOff>121920</xdr:rowOff>
    </xdr:from>
    <xdr:to>
      <xdr:col>37</xdr:col>
      <xdr:colOff>182554</xdr:colOff>
      <xdr:row>5</xdr:row>
      <xdr:rowOff>166934</xdr:rowOff>
    </xdr:to>
    <xdr:sp macro="" textlink="">
      <xdr:nvSpPr>
        <xdr:cNvPr id="38" name="四角形: 角を丸くする 11">
          <a:extLst>
            <a:ext uri="{FF2B5EF4-FFF2-40B4-BE49-F238E27FC236}">
              <a16:creationId xmlns:a16="http://schemas.microsoft.com/office/drawing/2014/main" id="{00000000-0008-0000-0700-000026000000}"/>
            </a:ext>
          </a:extLst>
        </xdr:cNvPr>
        <xdr:cNvSpPr/>
      </xdr:nvSpPr>
      <xdr:spPr>
        <a:xfrm>
          <a:off x="7757160" y="464820"/>
          <a:ext cx="1843714" cy="768914"/>
        </a:xfrm>
        <a:prstGeom prst="round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BIZ UDPゴシック" panose="020B0400000000000000" pitchFamily="50" charset="-128"/>
              <a:ea typeface="BIZ UDPゴシック" panose="020B0400000000000000" pitchFamily="50" charset="-128"/>
            </a:rPr>
            <a:t>貼付け例</a:t>
          </a: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158750</xdr:colOff>
          <xdr:row>5</xdr:row>
          <xdr:rowOff>31750</xdr:rowOff>
        </xdr:from>
        <xdr:to>
          <xdr:col>13</xdr:col>
          <xdr:colOff>406400</xdr:colOff>
          <xdr:row>5</xdr:row>
          <xdr:rowOff>330200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8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5</xdr:row>
          <xdr:rowOff>25400</xdr:rowOff>
        </xdr:from>
        <xdr:to>
          <xdr:col>15</xdr:col>
          <xdr:colOff>406400</xdr:colOff>
          <xdr:row>5</xdr:row>
          <xdr:rowOff>311150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8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158750</xdr:colOff>
          <xdr:row>8</xdr:row>
          <xdr:rowOff>31750</xdr:rowOff>
        </xdr:from>
        <xdr:to>
          <xdr:col>13</xdr:col>
          <xdr:colOff>406400</xdr:colOff>
          <xdr:row>8</xdr:row>
          <xdr:rowOff>330200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8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8</xdr:row>
          <xdr:rowOff>25400</xdr:rowOff>
        </xdr:from>
        <xdr:to>
          <xdr:col>15</xdr:col>
          <xdr:colOff>412750</xdr:colOff>
          <xdr:row>8</xdr:row>
          <xdr:rowOff>311150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8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115644</xdr:colOff>
      <xdr:row>20</xdr:row>
      <xdr:rowOff>161028</xdr:rowOff>
    </xdr:from>
    <xdr:to>
      <xdr:col>88</xdr:col>
      <xdr:colOff>9525</xdr:colOff>
      <xdr:row>22</xdr:row>
      <xdr:rowOff>219075</xdr:rowOff>
    </xdr:to>
    <xdr:sp macro="" textlink="">
      <xdr:nvSpPr>
        <xdr:cNvPr id="6" name="吹き出し: 四角形 1">
          <a:extLst>
            <a:ext uri="{FF2B5EF4-FFF2-40B4-BE49-F238E27FC236}">
              <a16:creationId xmlns:a16="http://schemas.microsoft.com/office/drawing/2014/main" id="{00000000-0008-0000-0800-000006000000}"/>
            </a:ext>
          </a:extLst>
        </xdr:cNvPr>
        <xdr:cNvSpPr/>
      </xdr:nvSpPr>
      <xdr:spPr>
        <a:xfrm>
          <a:off x="16441494" y="5266428"/>
          <a:ext cx="6723306" cy="1315347"/>
        </a:xfrm>
        <a:prstGeom prst="wedgeRectCallout">
          <a:avLst>
            <a:gd name="adj1" fmla="val -56903"/>
            <a:gd name="adj2" fmla="val 919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・必要があれば行の追加をお願いします。</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・金額やモジュールの枚数等、交付申請時と変更がある場合、</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太陽光発電システムの設置概要書、計算書、割付図等の添付が必要になります。</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13</xdr:col>
          <xdr:colOff>158750</xdr:colOff>
          <xdr:row>14</xdr:row>
          <xdr:rowOff>31750</xdr:rowOff>
        </xdr:from>
        <xdr:to>
          <xdr:col>13</xdr:col>
          <xdr:colOff>406400</xdr:colOff>
          <xdr:row>14</xdr:row>
          <xdr:rowOff>330200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8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14</xdr:row>
          <xdr:rowOff>25400</xdr:rowOff>
        </xdr:from>
        <xdr:to>
          <xdr:col>15</xdr:col>
          <xdr:colOff>412750</xdr:colOff>
          <xdr:row>14</xdr:row>
          <xdr:rowOff>311150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8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158750</xdr:colOff>
          <xdr:row>5</xdr:row>
          <xdr:rowOff>31750</xdr:rowOff>
        </xdr:from>
        <xdr:to>
          <xdr:col>2</xdr:col>
          <xdr:colOff>387350</xdr:colOff>
          <xdr:row>5</xdr:row>
          <xdr:rowOff>330200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8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177800</xdr:colOff>
          <xdr:row>5</xdr:row>
          <xdr:rowOff>25400</xdr:rowOff>
        </xdr:from>
        <xdr:to>
          <xdr:col>4</xdr:col>
          <xdr:colOff>406400</xdr:colOff>
          <xdr:row>5</xdr:row>
          <xdr:rowOff>330200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8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158750</xdr:colOff>
          <xdr:row>8</xdr:row>
          <xdr:rowOff>31750</xdr:rowOff>
        </xdr:from>
        <xdr:to>
          <xdr:col>2</xdr:col>
          <xdr:colOff>387350</xdr:colOff>
          <xdr:row>8</xdr:row>
          <xdr:rowOff>330200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8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177800</xdr:colOff>
          <xdr:row>8</xdr:row>
          <xdr:rowOff>25400</xdr:rowOff>
        </xdr:from>
        <xdr:to>
          <xdr:col>4</xdr:col>
          <xdr:colOff>406400</xdr:colOff>
          <xdr:row>8</xdr:row>
          <xdr:rowOff>330200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8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158750</xdr:colOff>
          <xdr:row>14</xdr:row>
          <xdr:rowOff>31750</xdr:rowOff>
        </xdr:from>
        <xdr:to>
          <xdr:col>2</xdr:col>
          <xdr:colOff>387350</xdr:colOff>
          <xdr:row>14</xdr:row>
          <xdr:rowOff>330200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8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177800</xdr:colOff>
          <xdr:row>14</xdr:row>
          <xdr:rowOff>25400</xdr:rowOff>
        </xdr:from>
        <xdr:to>
          <xdr:col>4</xdr:col>
          <xdr:colOff>406400</xdr:colOff>
          <xdr:row>14</xdr:row>
          <xdr:rowOff>330200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8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22860</xdr:colOff>
      <xdr:row>0</xdr:row>
      <xdr:rowOff>106680</xdr:rowOff>
    </xdr:from>
    <xdr:to>
      <xdr:col>12</xdr:col>
      <xdr:colOff>1808976</xdr:colOff>
      <xdr:row>3</xdr:row>
      <xdr:rowOff>85852</xdr:rowOff>
    </xdr:to>
    <xdr:sp macro="" textlink="">
      <xdr:nvSpPr>
        <xdr:cNvPr id="15" name="四角形: 角を丸くする 11">
          <a:extLst>
            <a:ext uri="{FF2B5EF4-FFF2-40B4-BE49-F238E27FC236}">
              <a16:creationId xmlns:a16="http://schemas.microsoft.com/office/drawing/2014/main" id="{00000000-0008-0000-0800-00000F000000}"/>
            </a:ext>
          </a:extLst>
        </xdr:cNvPr>
        <xdr:cNvSpPr/>
      </xdr:nvSpPr>
      <xdr:spPr>
        <a:xfrm>
          <a:off x="8564880" y="106680"/>
          <a:ext cx="1786116" cy="764032"/>
        </a:xfrm>
        <a:prstGeom prst="round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BIZ UDPゴシック" panose="020B0400000000000000" pitchFamily="50" charset="-128"/>
              <a:ea typeface="BIZ UDPゴシック" panose="020B0400000000000000" pitchFamily="50" charset="-128"/>
            </a:rPr>
            <a:t>記入例</a:t>
          </a:r>
        </a:p>
      </xdr:txBody>
    </xdr:sp>
    <xdr:clientData/>
  </xdr:twoCellAnchor>
  <xdr:twoCellAnchor>
    <xdr:from>
      <xdr:col>19</xdr:col>
      <xdr:colOff>27118</xdr:colOff>
      <xdr:row>3</xdr:row>
      <xdr:rowOff>156546</xdr:rowOff>
    </xdr:from>
    <xdr:to>
      <xdr:col>64</xdr:col>
      <xdr:colOff>0</xdr:colOff>
      <xdr:row>6</xdr:row>
      <xdr:rowOff>119743</xdr:rowOff>
    </xdr:to>
    <xdr:sp macro="" textlink="">
      <xdr:nvSpPr>
        <xdr:cNvPr id="16" name="吹き出し: 四角形 1">
          <a:extLst>
            <a:ext uri="{FF2B5EF4-FFF2-40B4-BE49-F238E27FC236}">
              <a16:creationId xmlns:a16="http://schemas.microsoft.com/office/drawing/2014/main" id="{00000000-0008-0000-0800-000010000000}"/>
            </a:ext>
          </a:extLst>
        </xdr:cNvPr>
        <xdr:cNvSpPr/>
      </xdr:nvSpPr>
      <xdr:spPr>
        <a:xfrm>
          <a:off x="16562518" y="951203"/>
          <a:ext cx="3891739" cy="714311"/>
        </a:xfrm>
        <a:prstGeom prst="wedgeRectCallout">
          <a:avLst>
            <a:gd name="adj1" fmla="val -56903"/>
            <a:gd name="adj2" fmla="val 919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変更があるものにチェックをつけてください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to-a/Desktop/&#27096;&#24335;1-2%20&#20132;&#20184;&#30003;&#35531;&#26360;&#39006;&#19968;&#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5;\&#22320;&#29987;&#22320;&#28040;&#22411;&#20877;&#29983;&#21487;&#33021;&#12456;&#12493;&#12523;&#12462;&#12540;&#23566;&#20837;&#25313;&#22823;&#20107;&#26989;\04_&#20132;&#20184;&#35201;&#32177;\28&#24180;&#24230;&#20844;&#21215;\&#27096;&#24335;1&#65374;4&#12288;&#20132;&#20184;&#30003;&#35531;&#26360;&#39006;&#19968;&#24335;&#65288;&#21029;&#32025;1&#38500;&#12367;&#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日本標準産業中分類"/>
      <sheetName val="記載要領"/>
      <sheetName val="基本情報"/>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1"/>
      <sheetName val="別紙2"/>
      <sheetName val="別紙3"/>
      <sheetName val="別紙3 (2)"/>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日本標準産業中分類"/>
      <sheetName val="記載要領"/>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2"/>
      <sheetName val="別紙3"/>
      <sheetName val="別紙4"/>
      <sheetName val="別紙4 (燃料)"/>
      <sheetName val="別紙5"/>
      <sheetName val="別紙6"/>
      <sheetName val="別紙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7.xml"/><Relationship Id="rId13" Type="http://schemas.openxmlformats.org/officeDocument/2006/relationships/ctrlProp" Target="../ctrlProps/ctrlProp122.xml"/><Relationship Id="rId18" Type="http://schemas.openxmlformats.org/officeDocument/2006/relationships/ctrlProp" Target="../ctrlProps/ctrlProp127.xml"/><Relationship Id="rId3" Type="http://schemas.openxmlformats.org/officeDocument/2006/relationships/vmlDrawing" Target="../drawings/vmlDrawing2.vml"/><Relationship Id="rId21" Type="http://schemas.openxmlformats.org/officeDocument/2006/relationships/ctrlProp" Target="../ctrlProps/ctrlProp130.xml"/><Relationship Id="rId7" Type="http://schemas.openxmlformats.org/officeDocument/2006/relationships/ctrlProp" Target="../ctrlProps/ctrlProp116.xml"/><Relationship Id="rId12" Type="http://schemas.openxmlformats.org/officeDocument/2006/relationships/ctrlProp" Target="../ctrlProps/ctrlProp121.xml"/><Relationship Id="rId17" Type="http://schemas.openxmlformats.org/officeDocument/2006/relationships/ctrlProp" Target="../ctrlProps/ctrlProp126.xml"/><Relationship Id="rId2" Type="http://schemas.openxmlformats.org/officeDocument/2006/relationships/drawing" Target="../drawings/drawing2.xml"/><Relationship Id="rId16" Type="http://schemas.openxmlformats.org/officeDocument/2006/relationships/ctrlProp" Target="../ctrlProps/ctrlProp125.xml"/><Relationship Id="rId20" Type="http://schemas.openxmlformats.org/officeDocument/2006/relationships/ctrlProp" Target="../ctrlProps/ctrlProp129.xml"/><Relationship Id="rId1" Type="http://schemas.openxmlformats.org/officeDocument/2006/relationships/printerSettings" Target="../printerSettings/printerSettings2.bin"/><Relationship Id="rId6" Type="http://schemas.openxmlformats.org/officeDocument/2006/relationships/ctrlProp" Target="../ctrlProps/ctrlProp115.xml"/><Relationship Id="rId11" Type="http://schemas.openxmlformats.org/officeDocument/2006/relationships/ctrlProp" Target="../ctrlProps/ctrlProp120.xml"/><Relationship Id="rId5" Type="http://schemas.openxmlformats.org/officeDocument/2006/relationships/ctrlProp" Target="../ctrlProps/ctrlProp114.xml"/><Relationship Id="rId15" Type="http://schemas.openxmlformats.org/officeDocument/2006/relationships/ctrlProp" Target="../ctrlProps/ctrlProp124.xml"/><Relationship Id="rId10" Type="http://schemas.openxmlformats.org/officeDocument/2006/relationships/ctrlProp" Target="../ctrlProps/ctrlProp119.xml"/><Relationship Id="rId19" Type="http://schemas.openxmlformats.org/officeDocument/2006/relationships/ctrlProp" Target="../ctrlProps/ctrlProp128.xml"/><Relationship Id="rId4" Type="http://schemas.openxmlformats.org/officeDocument/2006/relationships/ctrlProp" Target="../ctrlProps/ctrlProp113.xml"/><Relationship Id="rId9" Type="http://schemas.openxmlformats.org/officeDocument/2006/relationships/ctrlProp" Target="../ctrlProps/ctrlProp118.xml"/><Relationship Id="rId14" Type="http://schemas.openxmlformats.org/officeDocument/2006/relationships/ctrlProp" Target="../ctrlProps/ctrlProp123.xml"/><Relationship Id="rId22" Type="http://schemas.openxmlformats.org/officeDocument/2006/relationships/ctrlProp" Target="../ctrlProps/ctrlProp13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36.xml"/><Relationship Id="rId13" Type="http://schemas.openxmlformats.org/officeDocument/2006/relationships/ctrlProp" Target="../ctrlProps/ctrlProp141.xml"/><Relationship Id="rId3" Type="http://schemas.openxmlformats.org/officeDocument/2006/relationships/vmlDrawing" Target="../drawings/vmlDrawing3.vml"/><Relationship Id="rId7" Type="http://schemas.openxmlformats.org/officeDocument/2006/relationships/ctrlProp" Target="../ctrlProps/ctrlProp135.xml"/><Relationship Id="rId12" Type="http://schemas.openxmlformats.org/officeDocument/2006/relationships/ctrlProp" Target="../ctrlProps/ctrlProp140.x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134.xml"/><Relationship Id="rId11" Type="http://schemas.openxmlformats.org/officeDocument/2006/relationships/ctrlProp" Target="../ctrlProps/ctrlProp139.xml"/><Relationship Id="rId5" Type="http://schemas.openxmlformats.org/officeDocument/2006/relationships/ctrlProp" Target="../ctrlProps/ctrlProp133.xml"/><Relationship Id="rId15" Type="http://schemas.openxmlformats.org/officeDocument/2006/relationships/ctrlProp" Target="../ctrlProps/ctrlProp143.xml"/><Relationship Id="rId10" Type="http://schemas.openxmlformats.org/officeDocument/2006/relationships/ctrlProp" Target="../ctrlProps/ctrlProp138.xml"/><Relationship Id="rId4" Type="http://schemas.openxmlformats.org/officeDocument/2006/relationships/ctrlProp" Target="../ctrlProps/ctrlProp132.xml"/><Relationship Id="rId9" Type="http://schemas.openxmlformats.org/officeDocument/2006/relationships/ctrlProp" Target="../ctrlProps/ctrlProp137.xml"/><Relationship Id="rId14" Type="http://schemas.openxmlformats.org/officeDocument/2006/relationships/ctrlProp" Target="../ctrlProps/ctrlProp14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Q28"/>
  <sheetViews>
    <sheetView showGridLines="0" tabSelected="1" topLeftCell="A10" zoomScale="85" zoomScaleNormal="85" zoomScaleSheetLayoutView="85" workbookViewId="0">
      <selection activeCell="J23" sqref="J23"/>
    </sheetView>
  </sheetViews>
  <sheetFormatPr defaultRowHeight="13" x14ac:dyDescent="0.55000000000000004"/>
  <cols>
    <col min="1" max="1" width="4.5" style="18" customWidth="1"/>
    <col min="2" max="2" width="13.1640625" style="18" customWidth="1"/>
    <col min="3" max="3" width="31.4140625" style="18" bestFit="1" customWidth="1"/>
    <col min="4" max="4" width="14.5" style="18" bestFit="1" customWidth="1"/>
    <col min="5" max="5" width="25.1640625" style="18" bestFit="1" customWidth="1"/>
    <col min="6" max="6" width="12" style="18" customWidth="1"/>
    <col min="7" max="7" width="2.1640625" style="18" customWidth="1"/>
    <col min="8" max="8" width="1.5" style="17" customWidth="1"/>
    <col min="9" max="17" width="8.6640625" style="17"/>
    <col min="18" max="16384" width="8.6640625" style="18"/>
  </cols>
  <sheetData>
    <row r="1" spans="1:8" s="17" customFormat="1" ht="32.4" customHeight="1" x14ac:dyDescent="0.55000000000000004">
      <c r="A1" s="284" t="s">
        <v>51</v>
      </c>
      <c r="B1" s="285"/>
      <c r="C1" s="285"/>
      <c r="D1" s="285"/>
      <c r="E1" s="285"/>
      <c r="F1" s="285"/>
      <c r="H1" s="21"/>
    </row>
    <row r="2" spans="1:8" ht="20" customHeight="1" x14ac:dyDescent="0.55000000000000004">
      <c r="A2" s="294" t="s">
        <v>286</v>
      </c>
      <c r="B2" s="294"/>
      <c r="C2" s="294"/>
      <c r="D2" s="294"/>
      <c r="E2" s="294"/>
      <c r="F2" s="294"/>
      <c r="G2" s="280"/>
      <c r="H2" s="22"/>
    </row>
    <row r="3" spans="1:8" s="17" customFormat="1" ht="12.65" customHeight="1" thickBot="1" x14ac:dyDescent="0.6">
      <c r="A3" s="23"/>
      <c r="B3" s="23"/>
      <c r="C3" s="23"/>
      <c r="D3" s="23"/>
      <c r="E3" s="23"/>
      <c r="F3" s="23"/>
      <c r="G3" s="23"/>
      <c r="H3" s="22"/>
    </row>
    <row r="4" spans="1:8" ht="24" customHeight="1" thickBot="1" x14ac:dyDescent="0.6">
      <c r="A4" s="17"/>
      <c r="B4" s="24" t="s">
        <v>3</v>
      </c>
      <c r="C4" s="25"/>
      <c r="D4" s="26" t="s">
        <v>36</v>
      </c>
      <c r="E4" s="27"/>
      <c r="F4" s="28"/>
      <c r="G4" s="23"/>
      <c r="H4" s="22"/>
    </row>
    <row r="5" spans="1:8" ht="24" customHeight="1" thickBot="1" x14ac:dyDescent="0.6">
      <c r="A5" s="23"/>
      <c r="B5" s="29" t="s">
        <v>4</v>
      </c>
      <c r="C5" s="281"/>
      <c r="D5" s="282"/>
      <c r="E5" s="283"/>
      <c r="F5" s="28"/>
      <c r="G5" s="23"/>
      <c r="H5" s="22"/>
    </row>
    <row r="6" spans="1:8" s="17" customFormat="1" ht="30.75" customHeight="1" x14ac:dyDescent="0.55000000000000004">
      <c r="A6" s="290" t="s">
        <v>5</v>
      </c>
      <c r="B6" s="291"/>
      <c r="C6" s="291"/>
      <c r="D6" s="291"/>
      <c r="E6" s="291"/>
      <c r="F6" s="291"/>
      <c r="G6" s="23"/>
      <c r="H6" s="22"/>
    </row>
    <row r="7" spans="1:8" s="17" customFormat="1" ht="13.5" thickBot="1" x14ac:dyDescent="0.6">
      <c r="A7" s="292" t="s">
        <v>56</v>
      </c>
      <c r="B7" s="292"/>
      <c r="C7" s="292"/>
      <c r="D7" s="293"/>
      <c r="E7" s="293"/>
      <c r="F7" s="292"/>
      <c r="G7" s="23"/>
      <c r="H7" s="22"/>
    </row>
    <row r="8" spans="1:8" ht="30" customHeight="1" thickBot="1" x14ac:dyDescent="0.6">
      <c r="A8" s="30" t="s">
        <v>6</v>
      </c>
      <c r="B8" s="31" t="s">
        <v>7</v>
      </c>
      <c r="C8" s="31" t="s">
        <v>8</v>
      </c>
      <c r="D8" s="32" t="s">
        <v>54</v>
      </c>
      <c r="E8" s="33" t="s">
        <v>9</v>
      </c>
      <c r="F8" s="58" t="s">
        <v>10</v>
      </c>
      <c r="G8" s="17"/>
    </row>
    <row r="9" spans="1:8" s="17" customFormat="1" ht="31.25" customHeight="1" thickTop="1" x14ac:dyDescent="0.55000000000000004">
      <c r="A9" s="34">
        <v>1</v>
      </c>
      <c r="B9" s="172" t="s">
        <v>11</v>
      </c>
      <c r="C9" s="35" t="s">
        <v>12</v>
      </c>
      <c r="D9" s="36" t="s">
        <v>13</v>
      </c>
      <c r="E9" s="37"/>
      <c r="F9" s="64"/>
    </row>
    <row r="10" spans="1:8" s="17" customFormat="1" ht="31.25" customHeight="1" x14ac:dyDescent="0.55000000000000004">
      <c r="A10" s="38">
        <v>2</v>
      </c>
      <c r="B10" s="39" t="s">
        <v>68</v>
      </c>
      <c r="C10" s="40" t="s">
        <v>37</v>
      </c>
      <c r="D10" s="39" t="s">
        <v>13</v>
      </c>
      <c r="E10" s="41" t="s">
        <v>84</v>
      </c>
      <c r="F10" s="67"/>
    </row>
    <row r="11" spans="1:8" s="17" customFormat="1" ht="31.25" customHeight="1" x14ac:dyDescent="0.55000000000000004">
      <c r="A11" s="38">
        <v>3</v>
      </c>
      <c r="B11" s="42" t="s">
        <v>118</v>
      </c>
      <c r="C11" s="40" t="s">
        <v>73</v>
      </c>
      <c r="D11" s="39" t="s">
        <v>13</v>
      </c>
      <c r="E11" s="41"/>
      <c r="F11" s="67"/>
    </row>
    <row r="12" spans="1:8" s="17" customFormat="1" ht="31.25" customHeight="1" x14ac:dyDescent="0.55000000000000004">
      <c r="A12" s="38">
        <v>4</v>
      </c>
      <c r="B12" s="42" t="s">
        <v>176</v>
      </c>
      <c r="C12" s="40" t="s">
        <v>280</v>
      </c>
      <c r="D12" s="39" t="s">
        <v>13</v>
      </c>
      <c r="E12" s="41"/>
      <c r="F12" s="67"/>
    </row>
    <row r="13" spans="1:8" s="17" customFormat="1" ht="39.65" customHeight="1" x14ac:dyDescent="0.55000000000000004">
      <c r="A13" s="38">
        <v>5</v>
      </c>
      <c r="B13" s="39" t="s">
        <v>14</v>
      </c>
      <c r="C13" s="44" t="s">
        <v>38</v>
      </c>
      <c r="D13" s="39" t="s">
        <v>13</v>
      </c>
      <c r="E13" s="42"/>
      <c r="F13" s="67"/>
    </row>
    <row r="14" spans="1:8" s="17" customFormat="1" ht="31.25" customHeight="1" x14ac:dyDescent="0.55000000000000004">
      <c r="A14" s="38">
        <v>6</v>
      </c>
      <c r="B14" s="39" t="s">
        <v>14</v>
      </c>
      <c r="C14" s="40" t="s">
        <v>76</v>
      </c>
      <c r="D14" s="39" t="s">
        <v>13</v>
      </c>
      <c r="E14" s="42"/>
      <c r="F14" s="67"/>
    </row>
    <row r="15" spans="1:8" s="17" customFormat="1" ht="31.25" customHeight="1" x14ac:dyDescent="0.55000000000000004">
      <c r="A15" s="38">
        <v>7</v>
      </c>
      <c r="B15" s="39" t="s">
        <v>14</v>
      </c>
      <c r="C15" s="40" t="s">
        <v>74</v>
      </c>
      <c r="D15" s="39" t="s">
        <v>13</v>
      </c>
      <c r="E15" s="42"/>
      <c r="F15" s="213"/>
    </row>
    <row r="16" spans="1:8" s="17" customFormat="1" ht="31.25" customHeight="1" x14ac:dyDescent="0.55000000000000004">
      <c r="A16" s="38">
        <v>8</v>
      </c>
      <c r="B16" s="39" t="s">
        <v>14</v>
      </c>
      <c r="C16" s="40" t="s">
        <v>75</v>
      </c>
      <c r="D16" s="39" t="s">
        <v>13</v>
      </c>
      <c r="E16" s="42"/>
      <c r="F16" s="213"/>
    </row>
    <row r="17" spans="1:6" s="17" customFormat="1" ht="31.25" customHeight="1" x14ac:dyDescent="0.55000000000000004">
      <c r="A17" s="38">
        <v>9</v>
      </c>
      <c r="B17" s="39" t="s">
        <v>71</v>
      </c>
      <c r="C17" s="44" t="s">
        <v>50</v>
      </c>
      <c r="D17" s="46" t="s">
        <v>13</v>
      </c>
      <c r="E17" s="41"/>
      <c r="F17" s="67"/>
    </row>
    <row r="18" spans="1:6" s="17" customFormat="1" ht="31.25" customHeight="1" x14ac:dyDescent="0.55000000000000004">
      <c r="A18" s="38">
        <v>10</v>
      </c>
      <c r="B18" s="45" t="s">
        <v>14</v>
      </c>
      <c r="C18" s="47" t="s">
        <v>269</v>
      </c>
      <c r="D18" s="46" t="s">
        <v>13</v>
      </c>
      <c r="E18" s="41" t="s">
        <v>291</v>
      </c>
      <c r="F18" s="67"/>
    </row>
    <row r="19" spans="1:6" s="17" customFormat="1" ht="31.25" customHeight="1" x14ac:dyDescent="0.55000000000000004">
      <c r="A19" s="38">
        <v>11</v>
      </c>
      <c r="B19" s="39" t="s">
        <v>14</v>
      </c>
      <c r="C19" s="92" t="s">
        <v>77</v>
      </c>
      <c r="D19" s="46" t="s">
        <v>16</v>
      </c>
      <c r="E19" s="42" t="s">
        <v>83</v>
      </c>
      <c r="F19" s="213"/>
    </row>
    <row r="20" spans="1:6" s="17" customFormat="1" ht="31.25" customHeight="1" x14ac:dyDescent="0.55000000000000004">
      <c r="A20" s="286">
        <v>12</v>
      </c>
      <c r="B20" s="288" t="s">
        <v>14</v>
      </c>
      <c r="C20" s="47" t="s">
        <v>39</v>
      </c>
      <c r="D20" s="46" t="s">
        <v>13</v>
      </c>
      <c r="E20" s="48" t="s">
        <v>57</v>
      </c>
      <c r="F20" s="67"/>
    </row>
    <row r="21" spans="1:6" s="17" customFormat="1" ht="31.25" customHeight="1" x14ac:dyDescent="0.55000000000000004">
      <c r="A21" s="287"/>
      <c r="B21" s="289"/>
      <c r="C21" s="47" t="s">
        <v>40</v>
      </c>
      <c r="D21" s="46" t="s">
        <v>13</v>
      </c>
      <c r="E21" s="49" t="s">
        <v>291</v>
      </c>
      <c r="F21" s="67"/>
    </row>
    <row r="22" spans="1:6" s="17" customFormat="1" ht="31.25" customHeight="1" x14ac:dyDescent="0.55000000000000004">
      <c r="A22" s="38">
        <v>13</v>
      </c>
      <c r="B22" s="45" t="s">
        <v>14</v>
      </c>
      <c r="C22" s="47" t="s">
        <v>207</v>
      </c>
      <c r="D22" s="46" t="s">
        <v>16</v>
      </c>
      <c r="E22" s="41" t="s">
        <v>292</v>
      </c>
      <c r="F22" s="67"/>
    </row>
    <row r="23" spans="1:6" s="17" customFormat="1" ht="31.25" customHeight="1" x14ac:dyDescent="0.55000000000000004">
      <c r="A23" s="38">
        <v>14</v>
      </c>
      <c r="B23" s="48" t="s">
        <v>14</v>
      </c>
      <c r="C23" s="40" t="s">
        <v>42</v>
      </c>
      <c r="D23" s="46" t="s">
        <v>16</v>
      </c>
      <c r="E23" s="41" t="s">
        <v>41</v>
      </c>
      <c r="F23" s="67"/>
    </row>
    <row r="24" spans="1:6" s="17" customFormat="1" ht="31.25" customHeight="1" x14ac:dyDescent="0.55000000000000004">
      <c r="A24" s="38">
        <v>15</v>
      </c>
      <c r="B24" s="48" t="s">
        <v>14</v>
      </c>
      <c r="C24" s="40" t="s">
        <v>43</v>
      </c>
      <c r="D24" s="46" t="s">
        <v>16</v>
      </c>
      <c r="E24" s="41" t="s">
        <v>25</v>
      </c>
      <c r="F24" s="67"/>
    </row>
    <row r="25" spans="1:6" s="17" customFormat="1" ht="39.65" customHeight="1" x14ac:dyDescent="0.55000000000000004">
      <c r="A25" s="38">
        <v>16</v>
      </c>
      <c r="B25" s="42" t="s">
        <v>70</v>
      </c>
      <c r="C25" s="44" t="s">
        <v>15</v>
      </c>
      <c r="D25" s="46" t="s">
        <v>16</v>
      </c>
      <c r="E25" s="41" t="s">
        <v>17</v>
      </c>
      <c r="F25" s="67"/>
    </row>
    <row r="26" spans="1:6" s="17" customFormat="1" ht="31.25" customHeight="1" x14ac:dyDescent="0.55000000000000004">
      <c r="A26" s="286">
        <v>17</v>
      </c>
      <c r="B26" s="48" t="s">
        <v>14</v>
      </c>
      <c r="C26" s="50" t="s">
        <v>52</v>
      </c>
      <c r="D26" s="627" t="s">
        <v>13</v>
      </c>
      <c r="E26" s="39" t="s">
        <v>58</v>
      </c>
      <c r="F26" s="67"/>
    </row>
    <row r="27" spans="1:6" s="17" customFormat="1" ht="31.25" customHeight="1" x14ac:dyDescent="0.55000000000000004">
      <c r="A27" s="287"/>
      <c r="B27" s="48" t="s">
        <v>14</v>
      </c>
      <c r="C27" s="624" t="s">
        <v>293</v>
      </c>
      <c r="D27" s="628"/>
      <c r="E27" s="625" t="s">
        <v>294</v>
      </c>
      <c r="F27" s="626"/>
    </row>
    <row r="28" spans="1:6" s="17" customFormat="1" ht="31.25" customHeight="1" thickBot="1" x14ac:dyDescent="0.6">
      <c r="A28" s="214">
        <v>18</v>
      </c>
      <c r="B28" s="51" t="s">
        <v>14</v>
      </c>
      <c r="C28" s="52" t="s">
        <v>18</v>
      </c>
      <c r="D28" s="53" t="s">
        <v>16</v>
      </c>
      <c r="E28" s="54" t="s">
        <v>23</v>
      </c>
      <c r="F28" s="215"/>
    </row>
  </sheetData>
  <mergeCells count="9">
    <mergeCell ref="A26:A27"/>
    <mergeCell ref="D26:D27"/>
    <mergeCell ref="C5:E5"/>
    <mergeCell ref="A1:F1"/>
    <mergeCell ref="A20:A21"/>
    <mergeCell ref="B20:B21"/>
    <mergeCell ref="A6:F6"/>
    <mergeCell ref="A7:F7"/>
    <mergeCell ref="A2:F2"/>
  </mergeCells>
  <phoneticPr fontId="4"/>
  <conditionalFormatting sqref="C4">
    <cfRule type="cellIs" dxfId="48" priority="1" stopIfTrue="1" operator="equal">
      <formula>""</formula>
    </cfRule>
  </conditionalFormatting>
  <printOptions horizontalCentered="1"/>
  <pageMargins left="0.39370078740157483" right="0.39370078740157483" top="0.59055118110236227" bottom="0.59055118110236227" header="0.31496062992125984" footer="0.31496062992125984"/>
  <pageSetup paperSize="9" scale="8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355600</xdr:colOff>
                    <xdr:row>7</xdr:row>
                    <xdr:rowOff>349250</xdr:rowOff>
                  </from>
                  <to>
                    <xdr:col>5</xdr:col>
                    <xdr:colOff>546100</xdr:colOff>
                    <xdr:row>8</xdr:row>
                    <xdr:rowOff>254000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355600</xdr:colOff>
                    <xdr:row>8</xdr:row>
                    <xdr:rowOff>368300</xdr:rowOff>
                  </from>
                  <to>
                    <xdr:col>5</xdr:col>
                    <xdr:colOff>546100</xdr:colOff>
                    <xdr:row>9</xdr:row>
                    <xdr:rowOff>254000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5</xdr:col>
                    <xdr:colOff>355600</xdr:colOff>
                    <xdr:row>9</xdr:row>
                    <xdr:rowOff>311150</xdr:rowOff>
                  </from>
                  <to>
                    <xdr:col>5</xdr:col>
                    <xdr:colOff>546100</xdr:colOff>
                    <xdr:row>10</xdr:row>
                    <xdr:rowOff>203200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5</xdr:col>
                    <xdr:colOff>355600</xdr:colOff>
                    <xdr:row>9</xdr:row>
                    <xdr:rowOff>311150</xdr:rowOff>
                  </from>
                  <to>
                    <xdr:col>5</xdr:col>
                    <xdr:colOff>546100</xdr:colOff>
                    <xdr:row>10</xdr:row>
                    <xdr:rowOff>203200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5</xdr:col>
                    <xdr:colOff>355600</xdr:colOff>
                    <xdr:row>9</xdr:row>
                    <xdr:rowOff>311150</xdr:rowOff>
                  </from>
                  <to>
                    <xdr:col>5</xdr:col>
                    <xdr:colOff>546100</xdr:colOff>
                    <xdr:row>10</xdr:row>
                    <xdr:rowOff>203200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5</xdr:col>
                    <xdr:colOff>355600</xdr:colOff>
                    <xdr:row>12</xdr:row>
                    <xdr:rowOff>6350</xdr:rowOff>
                  </from>
                  <to>
                    <xdr:col>5</xdr:col>
                    <xdr:colOff>546100</xdr:colOff>
                    <xdr:row>12</xdr:row>
                    <xdr:rowOff>292100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5</xdr:col>
                    <xdr:colOff>355600</xdr:colOff>
                    <xdr:row>12</xdr:row>
                    <xdr:rowOff>482600</xdr:rowOff>
                  </from>
                  <to>
                    <xdr:col>5</xdr:col>
                    <xdr:colOff>546100</xdr:colOff>
                    <xdr:row>13</xdr:row>
                    <xdr:rowOff>260350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5</xdr:col>
                    <xdr:colOff>355600</xdr:colOff>
                    <xdr:row>15</xdr:row>
                    <xdr:rowOff>349250</xdr:rowOff>
                  </from>
                  <to>
                    <xdr:col>5</xdr:col>
                    <xdr:colOff>546100</xdr:colOff>
                    <xdr:row>16</xdr:row>
                    <xdr:rowOff>234950</xdr:rowOff>
                  </to>
                </anchor>
              </controlPr>
            </control>
          </mc:Choice>
        </mc:AlternateContent>
        <mc:AlternateContent xmlns:mc="http://schemas.openxmlformats.org/markup-compatibility/2006">
          <mc:Choice Requires="x14">
            <control shapeId="8201" r:id="rId12" name="Check Box 14">
              <controlPr defaultSize="0" autoFill="0" autoLine="0" autoPict="0">
                <anchor moveWithCells="1">
                  <from>
                    <xdr:col>5</xdr:col>
                    <xdr:colOff>355600</xdr:colOff>
                    <xdr:row>22</xdr:row>
                    <xdr:rowOff>82550</xdr:rowOff>
                  </from>
                  <to>
                    <xdr:col>5</xdr:col>
                    <xdr:colOff>546100</xdr:colOff>
                    <xdr:row>22</xdr:row>
                    <xdr:rowOff>368300</xdr:rowOff>
                  </to>
                </anchor>
              </controlPr>
            </control>
          </mc:Choice>
        </mc:AlternateContent>
        <mc:AlternateContent xmlns:mc="http://schemas.openxmlformats.org/markup-compatibility/2006">
          <mc:Choice Requires="x14">
            <control shapeId="8202" r:id="rId13" name="Check Box 15">
              <controlPr defaultSize="0" autoFill="0" autoLine="0" autoPict="0">
                <anchor moveWithCells="1">
                  <from>
                    <xdr:col>5</xdr:col>
                    <xdr:colOff>355600</xdr:colOff>
                    <xdr:row>23</xdr:row>
                    <xdr:rowOff>38100</xdr:rowOff>
                  </from>
                  <to>
                    <xdr:col>5</xdr:col>
                    <xdr:colOff>546100</xdr:colOff>
                    <xdr:row>23</xdr:row>
                    <xdr:rowOff>311150</xdr:rowOff>
                  </to>
                </anchor>
              </controlPr>
            </control>
          </mc:Choice>
        </mc:AlternateContent>
        <mc:AlternateContent xmlns:mc="http://schemas.openxmlformats.org/markup-compatibility/2006">
          <mc:Choice Requires="x14">
            <control shapeId="8203" r:id="rId14" name="Check Box 16">
              <controlPr defaultSize="0" autoFill="0" autoLine="0" autoPict="0">
                <anchor moveWithCells="1">
                  <from>
                    <xdr:col>5</xdr:col>
                    <xdr:colOff>355600</xdr:colOff>
                    <xdr:row>23</xdr:row>
                    <xdr:rowOff>82550</xdr:rowOff>
                  </from>
                  <to>
                    <xdr:col>5</xdr:col>
                    <xdr:colOff>546100</xdr:colOff>
                    <xdr:row>23</xdr:row>
                    <xdr:rowOff>368300</xdr:rowOff>
                  </to>
                </anchor>
              </controlPr>
            </control>
          </mc:Choice>
        </mc:AlternateContent>
        <mc:AlternateContent xmlns:mc="http://schemas.openxmlformats.org/markup-compatibility/2006">
          <mc:Choice Requires="x14">
            <control shapeId="8204" r:id="rId15" name="Check Box 17">
              <controlPr defaultSize="0" autoFill="0" autoLine="0" autoPict="0">
                <anchor moveWithCells="1">
                  <from>
                    <xdr:col>5</xdr:col>
                    <xdr:colOff>355600</xdr:colOff>
                    <xdr:row>24</xdr:row>
                    <xdr:rowOff>88900</xdr:rowOff>
                  </from>
                  <to>
                    <xdr:col>5</xdr:col>
                    <xdr:colOff>546100</xdr:colOff>
                    <xdr:row>24</xdr:row>
                    <xdr:rowOff>374650</xdr:rowOff>
                  </to>
                </anchor>
              </controlPr>
            </control>
          </mc:Choice>
        </mc:AlternateContent>
        <mc:AlternateContent xmlns:mc="http://schemas.openxmlformats.org/markup-compatibility/2006">
          <mc:Choice Requires="x14">
            <control shapeId="8205" r:id="rId16" name="Check Box 20">
              <controlPr defaultSize="0" autoFill="0" autoLine="0" autoPict="0">
                <anchor moveWithCells="1">
                  <from>
                    <xdr:col>5</xdr:col>
                    <xdr:colOff>355600</xdr:colOff>
                    <xdr:row>21</xdr:row>
                    <xdr:rowOff>0</xdr:rowOff>
                  </from>
                  <to>
                    <xdr:col>5</xdr:col>
                    <xdr:colOff>546100</xdr:colOff>
                    <xdr:row>21</xdr:row>
                    <xdr:rowOff>279400</xdr:rowOff>
                  </to>
                </anchor>
              </controlPr>
            </control>
          </mc:Choice>
        </mc:AlternateContent>
        <mc:AlternateContent xmlns:mc="http://schemas.openxmlformats.org/markup-compatibility/2006">
          <mc:Choice Requires="x14">
            <control shapeId="8206" r:id="rId17" name="Check Box 22">
              <controlPr defaultSize="0" autoFill="0" autoLine="0" autoPict="0">
                <anchor moveWithCells="1">
                  <from>
                    <xdr:col>5</xdr:col>
                    <xdr:colOff>355600</xdr:colOff>
                    <xdr:row>17</xdr:row>
                    <xdr:rowOff>12700</xdr:rowOff>
                  </from>
                  <to>
                    <xdr:col>5</xdr:col>
                    <xdr:colOff>546100</xdr:colOff>
                    <xdr:row>17</xdr:row>
                    <xdr:rowOff>298450</xdr:rowOff>
                  </to>
                </anchor>
              </controlPr>
            </control>
          </mc:Choice>
        </mc:AlternateContent>
        <mc:AlternateContent xmlns:mc="http://schemas.openxmlformats.org/markup-compatibility/2006">
          <mc:Choice Requires="x14">
            <control shapeId="8207" r:id="rId18" name="Check Box 23">
              <controlPr defaultSize="0" autoFill="0" autoLine="0" autoPict="0">
                <anchor moveWithCells="1">
                  <from>
                    <xdr:col>5</xdr:col>
                    <xdr:colOff>355600</xdr:colOff>
                    <xdr:row>19</xdr:row>
                    <xdr:rowOff>44450</xdr:rowOff>
                  </from>
                  <to>
                    <xdr:col>5</xdr:col>
                    <xdr:colOff>546100</xdr:colOff>
                    <xdr:row>19</xdr:row>
                    <xdr:rowOff>330200</xdr:rowOff>
                  </to>
                </anchor>
              </controlPr>
            </control>
          </mc:Choice>
        </mc:AlternateContent>
        <mc:AlternateContent xmlns:mc="http://schemas.openxmlformats.org/markup-compatibility/2006">
          <mc:Choice Requires="x14">
            <control shapeId="8208" r:id="rId19" name="Check Box 28">
              <controlPr defaultSize="0" autoFill="0" autoLine="0" autoPict="0">
                <anchor moveWithCells="1">
                  <from>
                    <xdr:col>5</xdr:col>
                    <xdr:colOff>355600</xdr:colOff>
                    <xdr:row>21</xdr:row>
                    <xdr:rowOff>0</xdr:rowOff>
                  </from>
                  <to>
                    <xdr:col>5</xdr:col>
                    <xdr:colOff>546100</xdr:colOff>
                    <xdr:row>21</xdr:row>
                    <xdr:rowOff>279400</xdr:rowOff>
                  </to>
                </anchor>
              </controlPr>
            </control>
          </mc:Choice>
        </mc:AlternateContent>
        <mc:AlternateContent xmlns:mc="http://schemas.openxmlformats.org/markup-compatibility/2006">
          <mc:Choice Requires="x14">
            <control shapeId="8209" r:id="rId20" name="Check Box 29">
              <controlPr defaultSize="0" autoFill="0" autoLine="0" autoPict="0">
                <anchor moveWithCells="1">
                  <from>
                    <xdr:col>5</xdr:col>
                    <xdr:colOff>355600</xdr:colOff>
                    <xdr:row>20</xdr:row>
                    <xdr:rowOff>50800</xdr:rowOff>
                  </from>
                  <to>
                    <xdr:col>5</xdr:col>
                    <xdr:colOff>546100</xdr:colOff>
                    <xdr:row>20</xdr:row>
                    <xdr:rowOff>336550</xdr:rowOff>
                  </to>
                </anchor>
              </controlPr>
            </control>
          </mc:Choice>
        </mc:AlternateContent>
        <mc:AlternateContent xmlns:mc="http://schemas.openxmlformats.org/markup-compatibility/2006">
          <mc:Choice Requires="x14">
            <control shapeId="8210" r:id="rId21" name="Check Box 34">
              <controlPr defaultSize="0" autoFill="0" autoLine="0" autoPict="0">
                <anchor moveWithCells="1">
                  <from>
                    <xdr:col>5</xdr:col>
                    <xdr:colOff>355600</xdr:colOff>
                    <xdr:row>27</xdr:row>
                    <xdr:rowOff>38100</xdr:rowOff>
                  </from>
                  <to>
                    <xdr:col>5</xdr:col>
                    <xdr:colOff>546100</xdr:colOff>
                    <xdr:row>27</xdr:row>
                    <xdr:rowOff>311150</xdr:rowOff>
                  </to>
                </anchor>
              </controlPr>
            </control>
          </mc:Choice>
        </mc:AlternateContent>
        <mc:AlternateContent xmlns:mc="http://schemas.openxmlformats.org/markup-compatibility/2006">
          <mc:Choice Requires="x14">
            <control shapeId="8211" r:id="rId22" name="Check Box 35">
              <controlPr defaultSize="0" autoFill="0" autoLine="0" autoPict="0">
                <anchor moveWithCells="1">
                  <from>
                    <xdr:col>5</xdr:col>
                    <xdr:colOff>355600</xdr:colOff>
                    <xdr:row>21</xdr:row>
                    <xdr:rowOff>50800</xdr:rowOff>
                  </from>
                  <to>
                    <xdr:col>5</xdr:col>
                    <xdr:colOff>546100</xdr:colOff>
                    <xdr:row>21</xdr:row>
                    <xdr:rowOff>336550</xdr:rowOff>
                  </to>
                </anchor>
              </controlPr>
            </control>
          </mc:Choice>
        </mc:AlternateContent>
        <mc:AlternateContent xmlns:mc="http://schemas.openxmlformats.org/markup-compatibility/2006">
          <mc:Choice Requires="x14">
            <control shapeId="8212" r:id="rId23" name="Check Box 36">
              <controlPr defaultSize="0" autoFill="0" autoLine="0" autoPict="0">
                <anchor moveWithCells="1">
                  <from>
                    <xdr:col>5</xdr:col>
                    <xdr:colOff>355600</xdr:colOff>
                    <xdr:row>22</xdr:row>
                    <xdr:rowOff>38100</xdr:rowOff>
                  </from>
                  <to>
                    <xdr:col>5</xdr:col>
                    <xdr:colOff>546100</xdr:colOff>
                    <xdr:row>22</xdr:row>
                    <xdr:rowOff>311150</xdr:rowOff>
                  </to>
                </anchor>
              </controlPr>
            </control>
          </mc:Choice>
        </mc:AlternateContent>
        <mc:AlternateContent xmlns:mc="http://schemas.openxmlformats.org/markup-compatibility/2006">
          <mc:Choice Requires="x14">
            <control shapeId="8213" r:id="rId24" name="Check Box 37">
              <controlPr defaultSize="0" autoFill="0" autoLine="0" autoPict="0">
                <anchor moveWithCells="1">
                  <from>
                    <xdr:col>5</xdr:col>
                    <xdr:colOff>355600</xdr:colOff>
                    <xdr:row>16</xdr:row>
                    <xdr:rowOff>349250</xdr:rowOff>
                  </from>
                  <to>
                    <xdr:col>5</xdr:col>
                    <xdr:colOff>546100</xdr:colOff>
                    <xdr:row>17</xdr:row>
                    <xdr:rowOff>241300</xdr:rowOff>
                  </to>
                </anchor>
              </controlPr>
            </control>
          </mc:Choice>
        </mc:AlternateContent>
        <mc:AlternateContent xmlns:mc="http://schemas.openxmlformats.org/markup-compatibility/2006">
          <mc:Choice Requires="x14">
            <control shapeId="8214" r:id="rId25" name="Check Box 38">
              <controlPr defaultSize="0" autoFill="0" autoLine="0" autoPict="0">
                <anchor moveWithCells="1">
                  <from>
                    <xdr:col>5</xdr:col>
                    <xdr:colOff>355600</xdr:colOff>
                    <xdr:row>21</xdr:row>
                    <xdr:rowOff>0</xdr:rowOff>
                  </from>
                  <to>
                    <xdr:col>5</xdr:col>
                    <xdr:colOff>546100</xdr:colOff>
                    <xdr:row>21</xdr:row>
                    <xdr:rowOff>279400</xdr:rowOff>
                  </to>
                </anchor>
              </controlPr>
            </control>
          </mc:Choice>
        </mc:AlternateContent>
        <mc:AlternateContent xmlns:mc="http://schemas.openxmlformats.org/markup-compatibility/2006">
          <mc:Choice Requires="x14">
            <control shapeId="8219" r:id="rId26" name="Check Box 27">
              <controlPr defaultSize="0" autoFill="0" autoLine="0" autoPict="0">
                <anchor moveWithCells="1">
                  <from>
                    <xdr:col>5</xdr:col>
                    <xdr:colOff>349250</xdr:colOff>
                    <xdr:row>12</xdr:row>
                    <xdr:rowOff>31750</xdr:rowOff>
                  </from>
                  <to>
                    <xdr:col>5</xdr:col>
                    <xdr:colOff>546100</xdr:colOff>
                    <xdr:row>13</xdr:row>
                    <xdr:rowOff>6350</xdr:rowOff>
                  </to>
                </anchor>
              </controlPr>
            </control>
          </mc:Choice>
        </mc:AlternateContent>
        <mc:AlternateContent xmlns:mc="http://schemas.openxmlformats.org/markup-compatibility/2006">
          <mc:Choice Requires="x14">
            <control shapeId="8220" r:id="rId27" name="Check Box 28">
              <controlPr defaultSize="0" autoFill="0" autoLine="0" autoPict="0">
                <anchor moveWithCells="1">
                  <from>
                    <xdr:col>5</xdr:col>
                    <xdr:colOff>355600</xdr:colOff>
                    <xdr:row>13</xdr:row>
                    <xdr:rowOff>6350</xdr:rowOff>
                  </from>
                  <to>
                    <xdr:col>5</xdr:col>
                    <xdr:colOff>539750</xdr:colOff>
                    <xdr:row>13</xdr:row>
                    <xdr:rowOff>381000</xdr:rowOff>
                  </to>
                </anchor>
              </controlPr>
            </control>
          </mc:Choice>
        </mc:AlternateContent>
        <mc:AlternateContent xmlns:mc="http://schemas.openxmlformats.org/markup-compatibility/2006">
          <mc:Choice Requires="x14">
            <control shapeId="8221" r:id="rId28" name="Check Box 29">
              <controlPr defaultSize="0" autoFill="0" autoLine="0" autoPict="0">
                <anchor moveWithCells="1">
                  <from>
                    <xdr:col>5</xdr:col>
                    <xdr:colOff>355600</xdr:colOff>
                    <xdr:row>15</xdr:row>
                    <xdr:rowOff>381000</xdr:rowOff>
                  </from>
                  <to>
                    <xdr:col>5</xdr:col>
                    <xdr:colOff>539750</xdr:colOff>
                    <xdr:row>16</xdr:row>
                    <xdr:rowOff>387350</xdr:rowOff>
                  </to>
                </anchor>
              </controlPr>
            </control>
          </mc:Choice>
        </mc:AlternateContent>
        <mc:AlternateContent xmlns:mc="http://schemas.openxmlformats.org/markup-compatibility/2006">
          <mc:Choice Requires="x14">
            <control shapeId="8222" r:id="rId29" name="Check Box 30">
              <controlPr defaultSize="0" autoFill="0" autoLine="0" autoPict="0">
                <anchor moveWithCells="1">
                  <from>
                    <xdr:col>5</xdr:col>
                    <xdr:colOff>355600</xdr:colOff>
                    <xdr:row>22</xdr:row>
                    <xdr:rowOff>44450</xdr:rowOff>
                  </from>
                  <to>
                    <xdr:col>5</xdr:col>
                    <xdr:colOff>565150</xdr:colOff>
                    <xdr:row>22</xdr:row>
                    <xdr:rowOff>330200</xdr:rowOff>
                  </to>
                </anchor>
              </controlPr>
            </control>
          </mc:Choice>
        </mc:AlternateContent>
        <mc:AlternateContent xmlns:mc="http://schemas.openxmlformats.org/markup-compatibility/2006">
          <mc:Choice Requires="x14">
            <control shapeId="8223" r:id="rId30" name="Check Box 31">
              <controlPr defaultSize="0" autoFill="0" autoLine="0" autoPict="0">
                <anchor moveWithCells="1">
                  <from>
                    <xdr:col>5</xdr:col>
                    <xdr:colOff>355600</xdr:colOff>
                    <xdr:row>23</xdr:row>
                    <xdr:rowOff>44450</xdr:rowOff>
                  </from>
                  <to>
                    <xdr:col>5</xdr:col>
                    <xdr:colOff>565150</xdr:colOff>
                    <xdr:row>23</xdr:row>
                    <xdr:rowOff>330200</xdr:rowOff>
                  </to>
                </anchor>
              </controlPr>
            </control>
          </mc:Choice>
        </mc:AlternateContent>
        <mc:AlternateContent xmlns:mc="http://schemas.openxmlformats.org/markup-compatibility/2006">
          <mc:Choice Requires="x14">
            <control shapeId="8224" r:id="rId31" name="Check Box 32">
              <controlPr defaultSize="0" autoFill="0" autoLine="0" autoPict="0">
                <anchor moveWithCells="1">
                  <from>
                    <xdr:col>5</xdr:col>
                    <xdr:colOff>355600</xdr:colOff>
                    <xdr:row>24</xdr:row>
                    <xdr:rowOff>0</xdr:rowOff>
                  </from>
                  <to>
                    <xdr:col>5</xdr:col>
                    <xdr:colOff>558800</xdr:colOff>
                    <xdr:row>25</xdr:row>
                    <xdr:rowOff>12700</xdr:rowOff>
                  </to>
                </anchor>
              </controlPr>
            </control>
          </mc:Choice>
        </mc:AlternateContent>
        <mc:AlternateContent xmlns:mc="http://schemas.openxmlformats.org/markup-compatibility/2006">
          <mc:Choice Requires="x14">
            <control shapeId="8225" r:id="rId32" name="Check Box 33">
              <controlPr defaultSize="0" autoFill="0" autoLine="0" autoPict="0">
                <anchor moveWithCells="1">
                  <from>
                    <xdr:col>5</xdr:col>
                    <xdr:colOff>349250</xdr:colOff>
                    <xdr:row>21</xdr:row>
                    <xdr:rowOff>0</xdr:rowOff>
                  </from>
                  <to>
                    <xdr:col>5</xdr:col>
                    <xdr:colOff>546100</xdr:colOff>
                    <xdr:row>21</xdr:row>
                    <xdr:rowOff>374650</xdr:rowOff>
                  </to>
                </anchor>
              </controlPr>
            </control>
          </mc:Choice>
        </mc:AlternateContent>
        <mc:AlternateContent xmlns:mc="http://schemas.openxmlformats.org/markup-compatibility/2006">
          <mc:Choice Requires="x14">
            <control shapeId="8226" r:id="rId33" name="Check Box 34">
              <controlPr defaultSize="0" autoFill="0" autoLine="0" autoPict="0">
                <anchor moveWithCells="1">
                  <from>
                    <xdr:col>5</xdr:col>
                    <xdr:colOff>355600</xdr:colOff>
                    <xdr:row>17</xdr:row>
                    <xdr:rowOff>0</xdr:rowOff>
                  </from>
                  <to>
                    <xdr:col>5</xdr:col>
                    <xdr:colOff>558800</xdr:colOff>
                    <xdr:row>17</xdr:row>
                    <xdr:rowOff>387350</xdr:rowOff>
                  </to>
                </anchor>
              </controlPr>
            </control>
          </mc:Choice>
        </mc:AlternateContent>
        <mc:AlternateContent xmlns:mc="http://schemas.openxmlformats.org/markup-compatibility/2006">
          <mc:Choice Requires="x14">
            <control shapeId="8227" r:id="rId34" name="Check Box 35">
              <controlPr defaultSize="0" autoFill="0" autoLine="0" autoPict="0">
                <anchor moveWithCells="1">
                  <from>
                    <xdr:col>5</xdr:col>
                    <xdr:colOff>349250</xdr:colOff>
                    <xdr:row>19</xdr:row>
                    <xdr:rowOff>0</xdr:rowOff>
                  </from>
                  <to>
                    <xdr:col>5</xdr:col>
                    <xdr:colOff>565150</xdr:colOff>
                    <xdr:row>19</xdr:row>
                    <xdr:rowOff>381000</xdr:rowOff>
                  </to>
                </anchor>
              </controlPr>
            </control>
          </mc:Choice>
        </mc:AlternateContent>
        <mc:AlternateContent xmlns:mc="http://schemas.openxmlformats.org/markup-compatibility/2006">
          <mc:Choice Requires="x14">
            <control shapeId="8228" r:id="rId35" name="Check Box 36">
              <controlPr defaultSize="0" autoFill="0" autoLine="0" autoPict="0">
                <anchor moveWithCells="1">
                  <from>
                    <xdr:col>5</xdr:col>
                    <xdr:colOff>355600</xdr:colOff>
                    <xdr:row>20</xdr:row>
                    <xdr:rowOff>50800</xdr:rowOff>
                  </from>
                  <to>
                    <xdr:col>5</xdr:col>
                    <xdr:colOff>546100</xdr:colOff>
                    <xdr:row>20</xdr:row>
                    <xdr:rowOff>336550</xdr:rowOff>
                  </to>
                </anchor>
              </controlPr>
            </control>
          </mc:Choice>
        </mc:AlternateContent>
        <mc:AlternateContent xmlns:mc="http://schemas.openxmlformats.org/markup-compatibility/2006">
          <mc:Choice Requires="x14">
            <control shapeId="8233" r:id="rId36" name="Check Box 41">
              <controlPr defaultSize="0" autoFill="0" autoLine="0" autoPict="0">
                <anchor moveWithCells="1">
                  <from>
                    <xdr:col>5</xdr:col>
                    <xdr:colOff>355600</xdr:colOff>
                    <xdr:row>27</xdr:row>
                    <xdr:rowOff>38100</xdr:rowOff>
                  </from>
                  <to>
                    <xdr:col>5</xdr:col>
                    <xdr:colOff>546100</xdr:colOff>
                    <xdr:row>27</xdr:row>
                    <xdr:rowOff>311150</xdr:rowOff>
                  </to>
                </anchor>
              </controlPr>
            </control>
          </mc:Choice>
        </mc:AlternateContent>
        <mc:AlternateContent xmlns:mc="http://schemas.openxmlformats.org/markup-compatibility/2006">
          <mc:Choice Requires="x14">
            <control shapeId="8234" r:id="rId37" name="Check Box 42">
              <controlPr defaultSize="0" autoFill="0" autoLine="0" autoPict="0">
                <anchor moveWithCells="1">
                  <from>
                    <xdr:col>5</xdr:col>
                    <xdr:colOff>355600</xdr:colOff>
                    <xdr:row>25</xdr:row>
                    <xdr:rowOff>0</xdr:rowOff>
                  </from>
                  <to>
                    <xdr:col>5</xdr:col>
                    <xdr:colOff>546100</xdr:colOff>
                    <xdr:row>25</xdr:row>
                    <xdr:rowOff>279400</xdr:rowOff>
                  </to>
                </anchor>
              </controlPr>
            </control>
          </mc:Choice>
        </mc:AlternateContent>
        <mc:AlternateContent xmlns:mc="http://schemas.openxmlformats.org/markup-compatibility/2006">
          <mc:Choice Requires="x14">
            <control shapeId="8235" r:id="rId38" name="Check Box 43">
              <controlPr defaultSize="0" autoFill="0" autoLine="0" autoPict="0">
                <anchor moveWithCells="1">
                  <from>
                    <xdr:col>5</xdr:col>
                    <xdr:colOff>349250</xdr:colOff>
                    <xdr:row>25</xdr:row>
                    <xdr:rowOff>0</xdr:rowOff>
                  </from>
                  <to>
                    <xdr:col>5</xdr:col>
                    <xdr:colOff>565150</xdr:colOff>
                    <xdr:row>26</xdr:row>
                    <xdr:rowOff>12700</xdr:rowOff>
                  </to>
                </anchor>
              </controlPr>
            </control>
          </mc:Choice>
        </mc:AlternateContent>
        <mc:AlternateContent xmlns:mc="http://schemas.openxmlformats.org/markup-compatibility/2006">
          <mc:Choice Requires="x14">
            <control shapeId="8236" r:id="rId39" name="Check Box 44">
              <controlPr defaultSize="0" autoFill="0" autoLine="0" autoPict="0">
                <anchor moveWithCells="1">
                  <from>
                    <xdr:col>5</xdr:col>
                    <xdr:colOff>355600</xdr:colOff>
                    <xdr:row>25</xdr:row>
                    <xdr:rowOff>0</xdr:rowOff>
                  </from>
                  <to>
                    <xdr:col>5</xdr:col>
                    <xdr:colOff>546100</xdr:colOff>
                    <xdr:row>25</xdr:row>
                    <xdr:rowOff>279400</xdr:rowOff>
                  </to>
                </anchor>
              </controlPr>
            </control>
          </mc:Choice>
        </mc:AlternateContent>
        <mc:AlternateContent xmlns:mc="http://schemas.openxmlformats.org/markup-compatibility/2006">
          <mc:Choice Requires="x14">
            <control shapeId="8237" r:id="rId40" name="Check Box 45">
              <controlPr defaultSize="0" autoFill="0" autoLine="0" autoPict="0">
                <anchor moveWithCells="1">
                  <from>
                    <xdr:col>5</xdr:col>
                    <xdr:colOff>355600</xdr:colOff>
                    <xdr:row>25</xdr:row>
                    <xdr:rowOff>0</xdr:rowOff>
                  </from>
                  <to>
                    <xdr:col>5</xdr:col>
                    <xdr:colOff>546100</xdr:colOff>
                    <xdr:row>25</xdr:row>
                    <xdr:rowOff>279400</xdr:rowOff>
                  </to>
                </anchor>
              </controlPr>
            </control>
          </mc:Choice>
        </mc:AlternateContent>
        <mc:AlternateContent xmlns:mc="http://schemas.openxmlformats.org/markup-compatibility/2006">
          <mc:Choice Requires="x14">
            <control shapeId="8238" r:id="rId41" name="Check Box 46">
              <controlPr defaultSize="0" autoFill="0" autoLine="0" autoPict="0">
                <anchor moveWithCells="1">
                  <from>
                    <xdr:col>5</xdr:col>
                    <xdr:colOff>355600</xdr:colOff>
                    <xdr:row>25</xdr:row>
                    <xdr:rowOff>50800</xdr:rowOff>
                  </from>
                  <to>
                    <xdr:col>5</xdr:col>
                    <xdr:colOff>546100</xdr:colOff>
                    <xdr:row>25</xdr:row>
                    <xdr:rowOff>336550</xdr:rowOff>
                  </to>
                </anchor>
              </controlPr>
            </control>
          </mc:Choice>
        </mc:AlternateContent>
        <mc:AlternateContent xmlns:mc="http://schemas.openxmlformats.org/markup-compatibility/2006">
          <mc:Choice Requires="x14">
            <control shapeId="8239" r:id="rId42" name="Check Box 47">
              <controlPr defaultSize="0" autoFill="0" autoLine="0" autoPict="0">
                <anchor moveWithCells="1">
                  <from>
                    <xdr:col>5</xdr:col>
                    <xdr:colOff>355600</xdr:colOff>
                    <xdr:row>27</xdr:row>
                    <xdr:rowOff>38100</xdr:rowOff>
                  </from>
                  <to>
                    <xdr:col>5</xdr:col>
                    <xdr:colOff>546100</xdr:colOff>
                    <xdr:row>27</xdr:row>
                    <xdr:rowOff>311150</xdr:rowOff>
                  </to>
                </anchor>
              </controlPr>
            </control>
          </mc:Choice>
        </mc:AlternateContent>
        <mc:AlternateContent xmlns:mc="http://schemas.openxmlformats.org/markup-compatibility/2006">
          <mc:Choice Requires="x14">
            <control shapeId="8240" r:id="rId43" name="Check Box 48">
              <controlPr defaultSize="0" autoFill="0" autoLine="0" autoPict="0">
                <anchor moveWithCells="1">
                  <from>
                    <xdr:col>5</xdr:col>
                    <xdr:colOff>355600</xdr:colOff>
                    <xdr:row>27</xdr:row>
                    <xdr:rowOff>38100</xdr:rowOff>
                  </from>
                  <to>
                    <xdr:col>5</xdr:col>
                    <xdr:colOff>546100</xdr:colOff>
                    <xdr:row>27</xdr:row>
                    <xdr:rowOff>311150</xdr:rowOff>
                  </to>
                </anchor>
              </controlPr>
            </control>
          </mc:Choice>
        </mc:AlternateContent>
        <mc:AlternateContent xmlns:mc="http://schemas.openxmlformats.org/markup-compatibility/2006">
          <mc:Choice Requires="x14">
            <control shapeId="8241" r:id="rId44" name="Check Box 49">
              <controlPr defaultSize="0" autoFill="0" autoLine="0" autoPict="0">
                <anchor moveWithCells="1">
                  <from>
                    <xdr:col>5</xdr:col>
                    <xdr:colOff>355600</xdr:colOff>
                    <xdr:row>27</xdr:row>
                    <xdr:rowOff>38100</xdr:rowOff>
                  </from>
                  <to>
                    <xdr:col>5</xdr:col>
                    <xdr:colOff>546100</xdr:colOff>
                    <xdr:row>27</xdr:row>
                    <xdr:rowOff>311150</xdr:rowOff>
                  </to>
                </anchor>
              </controlPr>
            </control>
          </mc:Choice>
        </mc:AlternateContent>
        <mc:AlternateContent xmlns:mc="http://schemas.openxmlformats.org/markup-compatibility/2006">
          <mc:Choice Requires="x14">
            <control shapeId="8242" r:id="rId45" name="Check Box 50">
              <controlPr defaultSize="0" autoFill="0" autoLine="0" autoPict="0">
                <anchor moveWithCells="1">
                  <from>
                    <xdr:col>5</xdr:col>
                    <xdr:colOff>355600</xdr:colOff>
                    <xdr:row>27</xdr:row>
                    <xdr:rowOff>38100</xdr:rowOff>
                  </from>
                  <to>
                    <xdr:col>5</xdr:col>
                    <xdr:colOff>546100</xdr:colOff>
                    <xdr:row>27</xdr:row>
                    <xdr:rowOff>311150</xdr:rowOff>
                  </to>
                </anchor>
              </controlPr>
            </control>
          </mc:Choice>
        </mc:AlternateContent>
        <mc:AlternateContent xmlns:mc="http://schemas.openxmlformats.org/markup-compatibility/2006">
          <mc:Choice Requires="x14">
            <control shapeId="8243" r:id="rId46" name="Check Box 51">
              <controlPr defaultSize="0" autoFill="0" autoLine="0" autoPict="0">
                <anchor moveWithCells="1">
                  <from>
                    <xdr:col>5</xdr:col>
                    <xdr:colOff>355600</xdr:colOff>
                    <xdr:row>27</xdr:row>
                    <xdr:rowOff>38100</xdr:rowOff>
                  </from>
                  <to>
                    <xdr:col>5</xdr:col>
                    <xdr:colOff>546100</xdr:colOff>
                    <xdr:row>27</xdr:row>
                    <xdr:rowOff>311150</xdr:rowOff>
                  </to>
                </anchor>
              </controlPr>
            </control>
          </mc:Choice>
        </mc:AlternateContent>
        <mc:AlternateContent xmlns:mc="http://schemas.openxmlformats.org/markup-compatibility/2006">
          <mc:Choice Requires="x14">
            <control shapeId="8244" r:id="rId47" name="Check Box 52">
              <controlPr defaultSize="0" autoFill="0" autoLine="0" autoPict="0">
                <anchor moveWithCells="1">
                  <from>
                    <xdr:col>5</xdr:col>
                    <xdr:colOff>355600</xdr:colOff>
                    <xdr:row>27</xdr:row>
                    <xdr:rowOff>38100</xdr:rowOff>
                  </from>
                  <to>
                    <xdr:col>5</xdr:col>
                    <xdr:colOff>546100</xdr:colOff>
                    <xdr:row>27</xdr:row>
                    <xdr:rowOff>311150</xdr:rowOff>
                  </to>
                </anchor>
              </controlPr>
            </control>
          </mc:Choice>
        </mc:AlternateContent>
        <mc:AlternateContent xmlns:mc="http://schemas.openxmlformats.org/markup-compatibility/2006">
          <mc:Choice Requires="x14">
            <control shapeId="8245" r:id="rId48" name="Check Box 53">
              <controlPr defaultSize="0" autoFill="0" autoLine="0" autoPict="0">
                <anchor moveWithCells="1">
                  <from>
                    <xdr:col>5</xdr:col>
                    <xdr:colOff>355600</xdr:colOff>
                    <xdr:row>27</xdr:row>
                    <xdr:rowOff>38100</xdr:rowOff>
                  </from>
                  <to>
                    <xdr:col>5</xdr:col>
                    <xdr:colOff>546100</xdr:colOff>
                    <xdr:row>27</xdr:row>
                    <xdr:rowOff>311150</xdr:rowOff>
                  </to>
                </anchor>
              </controlPr>
            </control>
          </mc:Choice>
        </mc:AlternateContent>
        <mc:AlternateContent xmlns:mc="http://schemas.openxmlformats.org/markup-compatibility/2006">
          <mc:Choice Requires="x14">
            <control shapeId="8246" r:id="rId49" name="Check Box 54">
              <controlPr defaultSize="0" autoFill="0" autoLine="0" autoPict="0">
                <anchor moveWithCells="1">
                  <from>
                    <xdr:col>5</xdr:col>
                    <xdr:colOff>355600</xdr:colOff>
                    <xdr:row>27</xdr:row>
                    <xdr:rowOff>38100</xdr:rowOff>
                  </from>
                  <to>
                    <xdr:col>5</xdr:col>
                    <xdr:colOff>546100</xdr:colOff>
                    <xdr:row>27</xdr:row>
                    <xdr:rowOff>311150</xdr:rowOff>
                  </to>
                </anchor>
              </controlPr>
            </control>
          </mc:Choice>
        </mc:AlternateContent>
        <mc:AlternateContent xmlns:mc="http://schemas.openxmlformats.org/markup-compatibility/2006">
          <mc:Choice Requires="x14">
            <control shapeId="8247" r:id="rId50" name="Check Box 55">
              <controlPr defaultSize="0" autoFill="0" autoLine="0" autoPict="0">
                <anchor moveWithCells="1">
                  <from>
                    <xdr:col>5</xdr:col>
                    <xdr:colOff>355600</xdr:colOff>
                    <xdr:row>27</xdr:row>
                    <xdr:rowOff>38100</xdr:rowOff>
                  </from>
                  <to>
                    <xdr:col>5</xdr:col>
                    <xdr:colOff>546100</xdr:colOff>
                    <xdr:row>27</xdr:row>
                    <xdr:rowOff>311150</xdr:rowOff>
                  </to>
                </anchor>
              </controlPr>
            </control>
          </mc:Choice>
        </mc:AlternateContent>
        <mc:AlternateContent xmlns:mc="http://schemas.openxmlformats.org/markup-compatibility/2006">
          <mc:Choice Requires="x14">
            <control shapeId="8249" r:id="rId51" name="Check Box 57">
              <controlPr defaultSize="0" autoFill="0" autoLine="0" autoPict="0">
                <anchor moveWithCells="1">
                  <from>
                    <xdr:col>5</xdr:col>
                    <xdr:colOff>355600</xdr:colOff>
                    <xdr:row>27</xdr:row>
                    <xdr:rowOff>82550</xdr:rowOff>
                  </from>
                  <to>
                    <xdr:col>5</xdr:col>
                    <xdr:colOff>546100</xdr:colOff>
                    <xdr:row>27</xdr:row>
                    <xdr:rowOff>368300</xdr:rowOff>
                  </to>
                </anchor>
              </controlPr>
            </control>
          </mc:Choice>
        </mc:AlternateContent>
        <mc:AlternateContent xmlns:mc="http://schemas.openxmlformats.org/markup-compatibility/2006">
          <mc:Choice Requires="x14">
            <control shapeId="8250" r:id="rId52" name="Check Box 58">
              <controlPr defaultSize="0" autoFill="0" autoLine="0" autoPict="0">
                <anchor moveWithCells="1">
                  <from>
                    <xdr:col>5</xdr:col>
                    <xdr:colOff>355600</xdr:colOff>
                    <xdr:row>28</xdr:row>
                    <xdr:rowOff>38100</xdr:rowOff>
                  </from>
                  <to>
                    <xdr:col>5</xdr:col>
                    <xdr:colOff>546100</xdr:colOff>
                    <xdr:row>30</xdr:row>
                    <xdr:rowOff>0</xdr:rowOff>
                  </to>
                </anchor>
              </controlPr>
            </control>
          </mc:Choice>
        </mc:AlternateContent>
        <mc:AlternateContent xmlns:mc="http://schemas.openxmlformats.org/markup-compatibility/2006">
          <mc:Choice Requires="x14">
            <control shapeId="8251" r:id="rId53" name="Check Box 59">
              <controlPr defaultSize="0" autoFill="0" autoLine="0" autoPict="0">
                <anchor moveWithCells="1">
                  <from>
                    <xdr:col>5</xdr:col>
                    <xdr:colOff>355600</xdr:colOff>
                    <xdr:row>28</xdr:row>
                    <xdr:rowOff>38100</xdr:rowOff>
                  </from>
                  <to>
                    <xdr:col>5</xdr:col>
                    <xdr:colOff>546100</xdr:colOff>
                    <xdr:row>30</xdr:row>
                    <xdr:rowOff>0</xdr:rowOff>
                  </to>
                </anchor>
              </controlPr>
            </control>
          </mc:Choice>
        </mc:AlternateContent>
        <mc:AlternateContent xmlns:mc="http://schemas.openxmlformats.org/markup-compatibility/2006">
          <mc:Choice Requires="x14">
            <control shapeId="8252" r:id="rId54" name="Check Box 60">
              <controlPr defaultSize="0" autoFill="0" autoLine="0" autoPict="0">
                <anchor moveWithCells="1">
                  <from>
                    <xdr:col>5</xdr:col>
                    <xdr:colOff>355600</xdr:colOff>
                    <xdr:row>28</xdr:row>
                    <xdr:rowOff>38100</xdr:rowOff>
                  </from>
                  <to>
                    <xdr:col>5</xdr:col>
                    <xdr:colOff>546100</xdr:colOff>
                    <xdr:row>30</xdr:row>
                    <xdr:rowOff>0</xdr:rowOff>
                  </to>
                </anchor>
              </controlPr>
            </control>
          </mc:Choice>
        </mc:AlternateContent>
        <mc:AlternateContent xmlns:mc="http://schemas.openxmlformats.org/markup-compatibility/2006">
          <mc:Choice Requires="x14">
            <control shapeId="8253" r:id="rId55" name="Check Box 61">
              <controlPr defaultSize="0" autoFill="0" autoLine="0" autoPict="0">
                <anchor moveWithCells="1">
                  <from>
                    <xdr:col>5</xdr:col>
                    <xdr:colOff>355600</xdr:colOff>
                    <xdr:row>28</xdr:row>
                    <xdr:rowOff>38100</xdr:rowOff>
                  </from>
                  <to>
                    <xdr:col>5</xdr:col>
                    <xdr:colOff>546100</xdr:colOff>
                    <xdr:row>30</xdr:row>
                    <xdr:rowOff>0</xdr:rowOff>
                  </to>
                </anchor>
              </controlPr>
            </control>
          </mc:Choice>
        </mc:AlternateContent>
        <mc:AlternateContent xmlns:mc="http://schemas.openxmlformats.org/markup-compatibility/2006">
          <mc:Choice Requires="x14">
            <control shapeId="8254" r:id="rId56" name="Check Box 62">
              <controlPr defaultSize="0" autoFill="0" autoLine="0" autoPict="0">
                <anchor moveWithCells="1">
                  <from>
                    <xdr:col>5</xdr:col>
                    <xdr:colOff>355600</xdr:colOff>
                    <xdr:row>28</xdr:row>
                    <xdr:rowOff>38100</xdr:rowOff>
                  </from>
                  <to>
                    <xdr:col>5</xdr:col>
                    <xdr:colOff>546100</xdr:colOff>
                    <xdr:row>30</xdr:row>
                    <xdr:rowOff>0</xdr:rowOff>
                  </to>
                </anchor>
              </controlPr>
            </control>
          </mc:Choice>
        </mc:AlternateContent>
        <mc:AlternateContent xmlns:mc="http://schemas.openxmlformats.org/markup-compatibility/2006">
          <mc:Choice Requires="x14">
            <control shapeId="8255" r:id="rId57" name="Check Box 63">
              <controlPr defaultSize="0" autoFill="0" autoLine="0" autoPict="0">
                <anchor moveWithCells="1">
                  <from>
                    <xdr:col>5</xdr:col>
                    <xdr:colOff>355600</xdr:colOff>
                    <xdr:row>28</xdr:row>
                    <xdr:rowOff>38100</xdr:rowOff>
                  </from>
                  <to>
                    <xdr:col>5</xdr:col>
                    <xdr:colOff>546100</xdr:colOff>
                    <xdr:row>30</xdr:row>
                    <xdr:rowOff>0</xdr:rowOff>
                  </to>
                </anchor>
              </controlPr>
            </control>
          </mc:Choice>
        </mc:AlternateContent>
        <mc:AlternateContent xmlns:mc="http://schemas.openxmlformats.org/markup-compatibility/2006">
          <mc:Choice Requires="x14">
            <control shapeId="8256" r:id="rId58" name="Check Box 64">
              <controlPr defaultSize="0" autoFill="0" autoLine="0" autoPict="0">
                <anchor moveWithCells="1">
                  <from>
                    <xdr:col>5</xdr:col>
                    <xdr:colOff>355600</xdr:colOff>
                    <xdr:row>28</xdr:row>
                    <xdr:rowOff>38100</xdr:rowOff>
                  </from>
                  <to>
                    <xdr:col>5</xdr:col>
                    <xdr:colOff>546100</xdr:colOff>
                    <xdr:row>30</xdr:row>
                    <xdr:rowOff>0</xdr:rowOff>
                  </to>
                </anchor>
              </controlPr>
            </control>
          </mc:Choice>
        </mc:AlternateContent>
        <mc:AlternateContent xmlns:mc="http://schemas.openxmlformats.org/markup-compatibility/2006">
          <mc:Choice Requires="x14">
            <control shapeId="8257" r:id="rId59" name="Check Box 65">
              <controlPr defaultSize="0" autoFill="0" autoLine="0" autoPict="0">
                <anchor moveWithCells="1">
                  <from>
                    <xdr:col>5</xdr:col>
                    <xdr:colOff>355600</xdr:colOff>
                    <xdr:row>28</xdr:row>
                    <xdr:rowOff>38100</xdr:rowOff>
                  </from>
                  <to>
                    <xdr:col>5</xdr:col>
                    <xdr:colOff>546100</xdr:colOff>
                    <xdr:row>30</xdr:row>
                    <xdr:rowOff>0</xdr:rowOff>
                  </to>
                </anchor>
              </controlPr>
            </control>
          </mc:Choice>
        </mc:AlternateContent>
        <mc:AlternateContent xmlns:mc="http://schemas.openxmlformats.org/markup-compatibility/2006">
          <mc:Choice Requires="x14">
            <control shapeId="8258" r:id="rId60" name="Check Box 66">
              <controlPr defaultSize="0" autoFill="0" autoLine="0" autoPict="0">
                <anchor moveWithCells="1">
                  <from>
                    <xdr:col>5</xdr:col>
                    <xdr:colOff>355600</xdr:colOff>
                    <xdr:row>28</xdr:row>
                    <xdr:rowOff>38100</xdr:rowOff>
                  </from>
                  <to>
                    <xdr:col>5</xdr:col>
                    <xdr:colOff>546100</xdr:colOff>
                    <xdr:row>30</xdr:row>
                    <xdr:rowOff>0</xdr:rowOff>
                  </to>
                </anchor>
              </controlPr>
            </control>
          </mc:Choice>
        </mc:AlternateContent>
        <mc:AlternateContent xmlns:mc="http://schemas.openxmlformats.org/markup-compatibility/2006">
          <mc:Choice Requires="x14">
            <control shapeId="8259" r:id="rId61" name="Check Box 67">
              <controlPr defaultSize="0" autoFill="0" autoLine="0" autoPict="0">
                <anchor moveWithCells="1">
                  <from>
                    <xdr:col>5</xdr:col>
                    <xdr:colOff>355600</xdr:colOff>
                    <xdr:row>28</xdr:row>
                    <xdr:rowOff>38100</xdr:rowOff>
                  </from>
                  <to>
                    <xdr:col>5</xdr:col>
                    <xdr:colOff>546100</xdr:colOff>
                    <xdr:row>30</xdr:row>
                    <xdr:rowOff>0</xdr:rowOff>
                  </to>
                </anchor>
              </controlPr>
            </control>
          </mc:Choice>
        </mc:AlternateContent>
        <mc:AlternateContent xmlns:mc="http://schemas.openxmlformats.org/markup-compatibility/2006">
          <mc:Choice Requires="x14">
            <control shapeId="8260" r:id="rId62" name="Check Box 68">
              <controlPr defaultSize="0" autoFill="0" autoLine="0" autoPict="0">
                <anchor moveWithCells="1">
                  <from>
                    <xdr:col>5</xdr:col>
                    <xdr:colOff>355600</xdr:colOff>
                    <xdr:row>28</xdr:row>
                    <xdr:rowOff>38100</xdr:rowOff>
                  </from>
                  <to>
                    <xdr:col>5</xdr:col>
                    <xdr:colOff>546100</xdr:colOff>
                    <xdr:row>30</xdr:row>
                    <xdr:rowOff>0</xdr:rowOff>
                  </to>
                </anchor>
              </controlPr>
            </control>
          </mc:Choice>
        </mc:AlternateContent>
        <mc:AlternateContent xmlns:mc="http://schemas.openxmlformats.org/markup-compatibility/2006">
          <mc:Choice Requires="x14">
            <control shapeId="8261" r:id="rId63" name="Check Box 69">
              <controlPr defaultSize="0" autoFill="0" autoLine="0" autoPict="0">
                <anchor moveWithCells="1">
                  <from>
                    <xdr:col>5</xdr:col>
                    <xdr:colOff>355600</xdr:colOff>
                    <xdr:row>28</xdr:row>
                    <xdr:rowOff>38100</xdr:rowOff>
                  </from>
                  <to>
                    <xdr:col>5</xdr:col>
                    <xdr:colOff>546100</xdr:colOff>
                    <xdr:row>30</xdr:row>
                    <xdr:rowOff>0</xdr:rowOff>
                  </to>
                </anchor>
              </controlPr>
            </control>
          </mc:Choice>
        </mc:AlternateContent>
        <mc:AlternateContent xmlns:mc="http://schemas.openxmlformats.org/markup-compatibility/2006">
          <mc:Choice Requires="x14">
            <control shapeId="8262" r:id="rId64" name="Check Box 70">
              <controlPr defaultSize="0" autoFill="0" autoLine="0" autoPict="0">
                <anchor moveWithCells="1">
                  <from>
                    <xdr:col>5</xdr:col>
                    <xdr:colOff>355600</xdr:colOff>
                    <xdr:row>28</xdr:row>
                    <xdr:rowOff>38100</xdr:rowOff>
                  </from>
                  <to>
                    <xdr:col>5</xdr:col>
                    <xdr:colOff>546100</xdr:colOff>
                    <xdr:row>30</xdr:row>
                    <xdr:rowOff>0</xdr:rowOff>
                  </to>
                </anchor>
              </controlPr>
            </control>
          </mc:Choice>
        </mc:AlternateContent>
        <mc:AlternateContent xmlns:mc="http://schemas.openxmlformats.org/markup-compatibility/2006">
          <mc:Choice Requires="x14">
            <control shapeId="8263" r:id="rId65" name="Check Box 71">
              <controlPr defaultSize="0" autoFill="0" autoLine="0" autoPict="0">
                <anchor moveWithCells="1">
                  <from>
                    <xdr:col>5</xdr:col>
                    <xdr:colOff>355600</xdr:colOff>
                    <xdr:row>28</xdr:row>
                    <xdr:rowOff>38100</xdr:rowOff>
                  </from>
                  <to>
                    <xdr:col>5</xdr:col>
                    <xdr:colOff>546100</xdr:colOff>
                    <xdr:row>30</xdr:row>
                    <xdr:rowOff>0</xdr:rowOff>
                  </to>
                </anchor>
              </controlPr>
            </control>
          </mc:Choice>
        </mc:AlternateContent>
        <mc:AlternateContent xmlns:mc="http://schemas.openxmlformats.org/markup-compatibility/2006">
          <mc:Choice Requires="x14">
            <control shapeId="8264" r:id="rId66" name="Check Box 72">
              <controlPr defaultSize="0" autoFill="0" autoLine="0" autoPict="0">
                <anchor moveWithCells="1">
                  <from>
                    <xdr:col>5</xdr:col>
                    <xdr:colOff>355600</xdr:colOff>
                    <xdr:row>28</xdr:row>
                    <xdr:rowOff>38100</xdr:rowOff>
                  </from>
                  <to>
                    <xdr:col>5</xdr:col>
                    <xdr:colOff>546100</xdr:colOff>
                    <xdr:row>30</xdr:row>
                    <xdr:rowOff>0</xdr:rowOff>
                  </to>
                </anchor>
              </controlPr>
            </control>
          </mc:Choice>
        </mc:AlternateContent>
        <mc:AlternateContent xmlns:mc="http://schemas.openxmlformats.org/markup-compatibility/2006">
          <mc:Choice Requires="x14">
            <control shapeId="8265" r:id="rId67" name="Check Box 73">
              <controlPr defaultSize="0" autoFill="0" autoLine="0" autoPict="0">
                <anchor moveWithCells="1">
                  <from>
                    <xdr:col>5</xdr:col>
                    <xdr:colOff>355600</xdr:colOff>
                    <xdr:row>28</xdr:row>
                    <xdr:rowOff>38100</xdr:rowOff>
                  </from>
                  <to>
                    <xdr:col>5</xdr:col>
                    <xdr:colOff>546100</xdr:colOff>
                    <xdr:row>30</xdr:row>
                    <xdr:rowOff>0</xdr:rowOff>
                  </to>
                </anchor>
              </controlPr>
            </control>
          </mc:Choice>
        </mc:AlternateContent>
        <mc:AlternateContent xmlns:mc="http://schemas.openxmlformats.org/markup-compatibility/2006">
          <mc:Choice Requires="x14">
            <control shapeId="8266" r:id="rId68" name="Check Box 74">
              <controlPr defaultSize="0" autoFill="0" autoLine="0" autoPict="0">
                <anchor moveWithCells="1">
                  <from>
                    <xdr:col>5</xdr:col>
                    <xdr:colOff>355600</xdr:colOff>
                    <xdr:row>28</xdr:row>
                    <xdr:rowOff>38100</xdr:rowOff>
                  </from>
                  <to>
                    <xdr:col>5</xdr:col>
                    <xdr:colOff>546100</xdr:colOff>
                    <xdr:row>30</xdr:row>
                    <xdr:rowOff>0</xdr:rowOff>
                  </to>
                </anchor>
              </controlPr>
            </control>
          </mc:Choice>
        </mc:AlternateContent>
        <mc:AlternateContent xmlns:mc="http://schemas.openxmlformats.org/markup-compatibility/2006">
          <mc:Choice Requires="x14">
            <control shapeId="8267" r:id="rId69" name="Check Box 75">
              <controlPr defaultSize="0" autoFill="0" autoLine="0" autoPict="0">
                <anchor moveWithCells="1">
                  <from>
                    <xdr:col>5</xdr:col>
                    <xdr:colOff>355600</xdr:colOff>
                    <xdr:row>28</xdr:row>
                    <xdr:rowOff>38100</xdr:rowOff>
                  </from>
                  <to>
                    <xdr:col>5</xdr:col>
                    <xdr:colOff>546100</xdr:colOff>
                    <xdr:row>30</xdr:row>
                    <xdr:rowOff>0</xdr:rowOff>
                  </to>
                </anchor>
              </controlPr>
            </control>
          </mc:Choice>
        </mc:AlternateContent>
        <mc:AlternateContent xmlns:mc="http://schemas.openxmlformats.org/markup-compatibility/2006">
          <mc:Choice Requires="x14">
            <control shapeId="8268" r:id="rId70" name="Check Box 76">
              <controlPr defaultSize="0" autoFill="0" autoLine="0" autoPict="0">
                <anchor moveWithCells="1">
                  <from>
                    <xdr:col>5</xdr:col>
                    <xdr:colOff>355600</xdr:colOff>
                    <xdr:row>28</xdr:row>
                    <xdr:rowOff>38100</xdr:rowOff>
                  </from>
                  <to>
                    <xdr:col>5</xdr:col>
                    <xdr:colOff>546100</xdr:colOff>
                    <xdr:row>30</xdr:row>
                    <xdr:rowOff>0</xdr:rowOff>
                  </to>
                </anchor>
              </controlPr>
            </control>
          </mc:Choice>
        </mc:AlternateContent>
        <mc:AlternateContent xmlns:mc="http://schemas.openxmlformats.org/markup-compatibility/2006">
          <mc:Choice Requires="x14">
            <control shapeId="8269" r:id="rId71" name="Check Box 77">
              <controlPr defaultSize="0" autoFill="0" autoLine="0" autoPict="0">
                <anchor moveWithCells="1">
                  <from>
                    <xdr:col>5</xdr:col>
                    <xdr:colOff>355600</xdr:colOff>
                    <xdr:row>28</xdr:row>
                    <xdr:rowOff>38100</xdr:rowOff>
                  </from>
                  <to>
                    <xdr:col>5</xdr:col>
                    <xdr:colOff>546100</xdr:colOff>
                    <xdr:row>30</xdr:row>
                    <xdr:rowOff>0</xdr:rowOff>
                  </to>
                </anchor>
              </controlPr>
            </control>
          </mc:Choice>
        </mc:AlternateContent>
        <mc:AlternateContent xmlns:mc="http://schemas.openxmlformats.org/markup-compatibility/2006">
          <mc:Choice Requires="x14">
            <control shapeId="8270" r:id="rId72" name="Check Box 78">
              <controlPr defaultSize="0" autoFill="0" autoLine="0" autoPict="0">
                <anchor moveWithCells="1">
                  <from>
                    <xdr:col>5</xdr:col>
                    <xdr:colOff>355600</xdr:colOff>
                    <xdr:row>28</xdr:row>
                    <xdr:rowOff>38100</xdr:rowOff>
                  </from>
                  <to>
                    <xdr:col>5</xdr:col>
                    <xdr:colOff>546100</xdr:colOff>
                    <xdr:row>30</xdr:row>
                    <xdr:rowOff>0</xdr:rowOff>
                  </to>
                </anchor>
              </controlPr>
            </control>
          </mc:Choice>
        </mc:AlternateContent>
        <mc:AlternateContent xmlns:mc="http://schemas.openxmlformats.org/markup-compatibility/2006">
          <mc:Choice Requires="x14">
            <control shapeId="8273" r:id="rId73" name="Check Box 81">
              <controlPr defaultSize="0" autoFill="0" autoLine="0" autoPict="0">
                <anchor moveWithCells="1">
                  <from>
                    <xdr:col>5</xdr:col>
                    <xdr:colOff>355600</xdr:colOff>
                    <xdr:row>28</xdr:row>
                    <xdr:rowOff>38100</xdr:rowOff>
                  </from>
                  <to>
                    <xdr:col>5</xdr:col>
                    <xdr:colOff>546100</xdr:colOff>
                    <xdr:row>30</xdr:row>
                    <xdr:rowOff>0</xdr:rowOff>
                  </to>
                </anchor>
              </controlPr>
            </control>
          </mc:Choice>
        </mc:AlternateContent>
        <mc:AlternateContent xmlns:mc="http://schemas.openxmlformats.org/markup-compatibility/2006">
          <mc:Choice Requires="x14">
            <control shapeId="8274" r:id="rId74" name="Check Box 82">
              <controlPr defaultSize="0" autoFill="0" autoLine="0" autoPict="0">
                <anchor moveWithCells="1">
                  <from>
                    <xdr:col>5</xdr:col>
                    <xdr:colOff>355600</xdr:colOff>
                    <xdr:row>28</xdr:row>
                    <xdr:rowOff>38100</xdr:rowOff>
                  </from>
                  <to>
                    <xdr:col>5</xdr:col>
                    <xdr:colOff>546100</xdr:colOff>
                    <xdr:row>30</xdr:row>
                    <xdr:rowOff>0</xdr:rowOff>
                  </to>
                </anchor>
              </controlPr>
            </control>
          </mc:Choice>
        </mc:AlternateContent>
        <mc:AlternateContent xmlns:mc="http://schemas.openxmlformats.org/markup-compatibility/2006">
          <mc:Choice Requires="x14">
            <control shapeId="8275" r:id="rId75" name="Check Box 83">
              <controlPr defaultSize="0" autoFill="0" autoLine="0" autoPict="0">
                <anchor moveWithCells="1">
                  <from>
                    <xdr:col>5</xdr:col>
                    <xdr:colOff>355600</xdr:colOff>
                    <xdr:row>28</xdr:row>
                    <xdr:rowOff>38100</xdr:rowOff>
                  </from>
                  <to>
                    <xdr:col>5</xdr:col>
                    <xdr:colOff>546100</xdr:colOff>
                    <xdr:row>30</xdr:row>
                    <xdr:rowOff>0</xdr:rowOff>
                  </to>
                </anchor>
              </controlPr>
            </control>
          </mc:Choice>
        </mc:AlternateContent>
        <mc:AlternateContent xmlns:mc="http://schemas.openxmlformats.org/markup-compatibility/2006">
          <mc:Choice Requires="x14">
            <control shapeId="8276" r:id="rId76" name="Check Box 84">
              <controlPr defaultSize="0" autoFill="0" autoLine="0" autoPict="0">
                <anchor moveWithCells="1">
                  <from>
                    <xdr:col>5</xdr:col>
                    <xdr:colOff>355600</xdr:colOff>
                    <xdr:row>28</xdr:row>
                    <xdr:rowOff>38100</xdr:rowOff>
                  </from>
                  <to>
                    <xdr:col>5</xdr:col>
                    <xdr:colOff>546100</xdr:colOff>
                    <xdr:row>30</xdr:row>
                    <xdr:rowOff>0</xdr:rowOff>
                  </to>
                </anchor>
              </controlPr>
            </control>
          </mc:Choice>
        </mc:AlternateContent>
        <mc:AlternateContent xmlns:mc="http://schemas.openxmlformats.org/markup-compatibility/2006">
          <mc:Choice Requires="x14">
            <control shapeId="8277" r:id="rId77" name="Check Box 85">
              <controlPr defaultSize="0" autoFill="0" autoLine="0" autoPict="0">
                <anchor moveWithCells="1">
                  <from>
                    <xdr:col>5</xdr:col>
                    <xdr:colOff>355600</xdr:colOff>
                    <xdr:row>28</xdr:row>
                    <xdr:rowOff>38100</xdr:rowOff>
                  </from>
                  <to>
                    <xdr:col>5</xdr:col>
                    <xdr:colOff>546100</xdr:colOff>
                    <xdr:row>30</xdr:row>
                    <xdr:rowOff>0</xdr:rowOff>
                  </to>
                </anchor>
              </controlPr>
            </control>
          </mc:Choice>
        </mc:AlternateContent>
        <mc:AlternateContent xmlns:mc="http://schemas.openxmlformats.org/markup-compatibility/2006">
          <mc:Choice Requires="x14">
            <control shapeId="8278" r:id="rId78" name="Check Box 86">
              <controlPr defaultSize="0" autoFill="0" autoLine="0" autoPict="0">
                <anchor moveWithCells="1">
                  <from>
                    <xdr:col>5</xdr:col>
                    <xdr:colOff>355600</xdr:colOff>
                    <xdr:row>28</xdr:row>
                    <xdr:rowOff>38100</xdr:rowOff>
                  </from>
                  <to>
                    <xdr:col>5</xdr:col>
                    <xdr:colOff>546100</xdr:colOff>
                    <xdr:row>30</xdr:row>
                    <xdr:rowOff>0</xdr:rowOff>
                  </to>
                </anchor>
              </controlPr>
            </control>
          </mc:Choice>
        </mc:AlternateContent>
        <mc:AlternateContent xmlns:mc="http://schemas.openxmlformats.org/markup-compatibility/2006">
          <mc:Choice Requires="x14">
            <control shapeId="8279" r:id="rId79" name="Check Box 87">
              <controlPr defaultSize="0" autoFill="0" autoLine="0" autoPict="0">
                <anchor moveWithCells="1">
                  <from>
                    <xdr:col>5</xdr:col>
                    <xdr:colOff>355600</xdr:colOff>
                    <xdr:row>28</xdr:row>
                    <xdr:rowOff>38100</xdr:rowOff>
                  </from>
                  <to>
                    <xdr:col>5</xdr:col>
                    <xdr:colOff>546100</xdr:colOff>
                    <xdr:row>30</xdr:row>
                    <xdr:rowOff>0</xdr:rowOff>
                  </to>
                </anchor>
              </controlPr>
            </control>
          </mc:Choice>
        </mc:AlternateContent>
        <mc:AlternateContent xmlns:mc="http://schemas.openxmlformats.org/markup-compatibility/2006">
          <mc:Choice Requires="x14">
            <control shapeId="8280" r:id="rId80" name="Check Box 88">
              <controlPr defaultSize="0" autoFill="0" autoLine="0" autoPict="0">
                <anchor moveWithCells="1">
                  <from>
                    <xdr:col>5</xdr:col>
                    <xdr:colOff>355600</xdr:colOff>
                    <xdr:row>28</xdr:row>
                    <xdr:rowOff>38100</xdr:rowOff>
                  </from>
                  <to>
                    <xdr:col>5</xdr:col>
                    <xdr:colOff>546100</xdr:colOff>
                    <xdr:row>30</xdr:row>
                    <xdr:rowOff>0</xdr:rowOff>
                  </to>
                </anchor>
              </controlPr>
            </control>
          </mc:Choice>
        </mc:AlternateContent>
        <mc:AlternateContent xmlns:mc="http://schemas.openxmlformats.org/markup-compatibility/2006">
          <mc:Choice Requires="x14">
            <control shapeId="8281" r:id="rId81" name="Check Box 89">
              <controlPr defaultSize="0" autoFill="0" autoLine="0" autoPict="0">
                <anchor moveWithCells="1">
                  <from>
                    <xdr:col>5</xdr:col>
                    <xdr:colOff>355600</xdr:colOff>
                    <xdr:row>28</xdr:row>
                    <xdr:rowOff>38100</xdr:rowOff>
                  </from>
                  <to>
                    <xdr:col>5</xdr:col>
                    <xdr:colOff>546100</xdr:colOff>
                    <xdr:row>30</xdr:row>
                    <xdr:rowOff>0</xdr:rowOff>
                  </to>
                </anchor>
              </controlPr>
            </control>
          </mc:Choice>
        </mc:AlternateContent>
        <mc:AlternateContent xmlns:mc="http://schemas.openxmlformats.org/markup-compatibility/2006">
          <mc:Choice Requires="x14">
            <control shapeId="8282" r:id="rId82" name="Check Box 90">
              <controlPr defaultSize="0" autoFill="0" autoLine="0" autoPict="0">
                <anchor moveWithCells="1">
                  <from>
                    <xdr:col>5</xdr:col>
                    <xdr:colOff>355600</xdr:colOff>
                    <xdr:row>28</xdr:row>
                    <xdr:rowOff>38100</xdr:rowOff>
                  </from>
                  <to>
                    <xdr:col>5</xdr:col>
                    <xdr:colOff>546100</xdr:colOff>
                    <xdr:row>30</xdr:row>
                    <xdr:rowOff>0</xdr:rowOff>
                  </to>
                </anchor>
              </controlPr>
            </control>
          </mc:Choice>
        </mc:AlternateContent>
        <mc:AlternateContent xmlns:mc="http://schemas.openxmlformats.org/markup-compatibility/2006">
          <mc:Choice Requires="x14">
            <control shapeId="8283" r:id="rId83" name="Check Box 91">
              <controlPr defaultSize="0" autoFill="0" autoLine="0" autoPict="0">
                <anchor moveWithCells="1">
                  <from>
                    <xdr:col>5</xdr:col>
                    <xdr:colOff>355600</xdr:colOff>
                    <xdr:row>28</xdr:row>
                    <xdr:rowOff>38100</xdr:rowOff>
                  </from>
                  <to>
                    <xdr:col>5</xdr:col>
                    <xdr:colOff>546100</xdr:colOff>
                    <xdr:row>30</xdr:row>
                    <xdr:rowOff>0</xdr:rowOff>
                  </to>
                </anchor>
              </controlPr>
            </control>
          </mc:Choice>
        </mc:AlternateContent>
        <mc:AlternateContent xmlns:mc="http://schemas.openxmlformats.org/markup-compatibility/2006">
          <mc:Choice Requires="x14">
            <control shapeId="8284" r:id="rId84" name="Check Box 92">
              <controlPr defaultSize="0" autoFill="0" autoLine="0" autoPict="0">
                <anchor moveWithCells="1">
                  <from>
                    <xdr:col>5</xdr:col>
                    <xdr:colOff>355600</xdr:colOff>
                    <xdr:row>28</xdr:row>
                    <xdr:rowOff>38100</xdr:rowOff>
                  </from>
                  <to>
                    <xdr:col>5</xdr:col>
                    <xdr:colOff>546100</xdr:colOff>
                    <xdr:row>30</xdr:row>
                    <xdr:rowOff>0</xdr:rowOff>
                  </to>
                </anchor>
              </controlPr>
            </control>
          </mc:Choice>
        </mc:AlternateContent>
        <mc:AlternateContent xmlns:mc="http://schemas.openxmlformats.org/markup-compatibility/2006">
          <mc:Choice Requires="x14">
            <control shapeId="8285" r:id="rId85" name="Check Box 93">
              <controlPr defaultSize="0" autoFill="0" autoLine="0" autoPict="0">
                <anchor moveWithCells="1">
                  <from>
                    <xdr:col>5</xdr:col>
                    <xdr:colOff>355600</xdr:colOff>
                    <xdr:row>28</xdr:row>
                    <xdr:rowOff>38100</xdr:rowOff>
                  </from>
                  <to>
                    <xdr:col>5</xdr:col>
                    <xdr:colOff>546100</xdr:colOff>
                    <xdr:row>30</xdr:row>
                    <xdr:rowOff>0</xdr:rowOff>
                  </to>
                </anchor>
              </controlPr>
            </control>
          </mc:Choice>
        </mc:AlternateContent>
        <mc:AlternateContent xmlns:mc="http://schemas.openxmlformats.org/markup-compatibility/2006">
          <mc:Choice Requires="x14">
            <control shapeId="8286" r:id="rId86" name="Check Box 94">
              <controlPr defaultSize="0" autoFill="0" autoLine="0" autoPict="0">
                <anchor moveWithCells="1">
                  <from>
                    <xdr:col>5</xdr:col>
                    <xdr:colOff>355600</xdr:colOff>
                    <xdr:row>28</xdr:row>
                    <xdr:rowOff>38100</xdr:rowOff>
                  </from>
                  <to>
                    <xdr:col>5</xdr:col>
                    <xdr:colOff>546100</xdr:colOff>
                    <xdr:row>30</xdr:row>
                    <xdr:rowOff>0</xdr:rowOff>
                  </to>
                </anchor>
              </controlPr>
            </control>
          </mc:Choice>
        </mc:AlternateContent>
        <mc:AlternateContent xmlns:mc="http://schemas.openxmlformats.org/markup-compatibility/2006">
          <mc:Choice Requires="x14">
            <control shapeId="8287" r:id="rId87" name="Check Box 95">
              <controlPr defaultSize="0" autoFill="0" autoLine="0" autoPict="0">
                <anchor moveWithCells="1">
                  <from>
                    <xdr:col>5</xdr:col>
                    <xdr:colOff>355600</xdr:colOff>
                    <xdr:row>28</xdr:row>
                    <xdr:rowOff>38100</xdr:rowOff>
                  </from>
                  <to>
                    <xdr:col>5</xdr:col>
                    <xdr:colOff>546100</xdr:colOff>
                    <xdr:row>30</xdr:row>
                    <xdr:rowOff>0</xdr:rowOff>
                  </to>
                </anchor>
              </controlPr>
            </control>
          </mc:Choice>
        </mc:AlternateContent>
        <mc:AlternateContent xmlns:mc="http://schemas.openxmlformats.org/markup-compatibility/2006">
          <mc:Choice Requires="x14">
            <control shapeId="8288" r:id="rId88" name="Check Box 96">
              <controlPr defaultSize="0" autoFill="0" autoLine="0" autoPict="0">
                <anchor moveWithCells="1">
                  <from>
                    <xdr:col>5</xdr:col>
                    <xdr:colOff>355600</xdr:colOff>
                    <xdr:row>28</xdr:row>
                    <xdr:rowOff>38100</xdr:rowOff>
                  </from>
                  <to>
                    <xdr:col>5</xdr:col>
                    <xdr:colOff>546100</xdr:colOff>
                    <xdr:row>30</xdr:row>
                    <xdr:rowOff>0</xdr:rowOff>
                  </to>
                </anchor>
              </controlPr>
            </control>
          </mc:Choice>
        </mc:AlternateContent>
        <mc:AlternateContent xmlns:mc="http://schemas.openxmlformats.org/markup-compatibility/2006">
          <mc:Choice Requires="x14">
            <control shapeId="8290" r:id="rId89" name="Check Box 98">
              <controlPr defaultSize="0" autoFill="0" autoLine="0" autoPict="0">
                <anchor moveWithCells="1">
                  <from>
                    <xdr:col>5</xdr:col>
                    <xdr:colOff>355600</xdr:colOff>
                    <xdr:row>28</xdr:row>
                    <xdr:rowOff>38100</xdr:rowOff>
                  </from>
                  <to>
                    <xdr:col>5</xdr:col>
                    <xdr:colOff>546100</xdr:colOff>
                    <xdr:row>30</xdr:row>
                    <xdr:rowOff>0</xdr:rowOff>
                  </to>
                </anchor>
              </controlPr>
            </control>
          </mc:Choice>
        </mc:AlternateContent>
        <mc:AlternateContent xmlns:mc="http://schemas.openxmlformats.org/markup-compatibility/2006">
          <mc:Choice Requires="x14">
            <control shapeId="8291" r:id="rId90" name="Check Box 99">
              <controlPr defaultSize="0" autoFill="0" autoLine="0" autoPict="0">
                <anchor moveWithCells="1">
                  <from>
                    <xdr:col>5</xdr:col>
                    <xdr:colOff>355600</xdr:colOff>
                    <xdr:row>28</xdr:row>
                    <xdr:rowOff>38100</xdr:rowOff>
                  </from>
                  <to>
                    <xdr:col>5</xdr:col>
                    <xdr:colOff>546100</xdr:colOff>
                    <xdr:row>30</xdr:row>
                    <xdr:rowOff>0</xdr:rowOff>
                  </to>
                </anchor>
              </controlPr>
            </control>
          </mc:Choice>
        </mc:AlternateContent>
        <mc:AlternateContent xmlns:mc="http://schemas.openxmlformats.org/markup-compatibility/2006">
          <mc:Choice Requires="x14">
            <control shapeId="8292" r:id="rId91" name="Check Box 100">
              <controlPr defaultSize="0" autoFill="0" autoLine="0" autoPict="0">
                <anchor moveWithCells="1">
                  <from>
                    <xdr:col>5</xdr:col>
                    <xdr:colOff>355600</xdr:colOff>
                    <xdr:row>28</xdr:row>
                    <xdr:rowOff>38100</xdr:rowOff>
                  </from>
                  <to>
                    <xdr:col>5</xdr:col>
                    <xdr:colOff>546100</xdr:colOff>
                    <xdr:row>30</xdr:row>
                    <xdr:rowOff>0</xdr:rowOff>
                  </to>
                </anchor>
              </controlPr>
            </control>
          </mc:Choice>
        </mc:AlternateContent>
        <mc:AlternateContent xmlns:mc="http://schemas.openxmlformats.org/markup-compatibility/2006">
          <mc:Choice Requires="x14">
            <control shapeId="8293" r:id="rId92" name="Check Box 101">
              <controlPr defaultSize="0" autoFill="0" autoLine="0" autoPict="0">
                <anchor moveWithCells="1">
                  <from>
                    <xdr:col>5</xdr:col>
                    <xdr:colOff>355600</xdr:colOff>
                    <xdr:row>28</xdr:row>
                    <xdr:rowOff>38100</xdr:rowOff>
                  </from>
                  <to>
                    <xdr:col>5</xdr:col>
                    <xdr:colOff>546100</xdr:colOff>
                    <xdr:row>30</xdr:row>
                    <xdr:rowOff>0</xdr:rowOff>
                  </to>
                </anchor>
              </controlPr>
            </control>
          </mc:Choice>
        </mc:AlternateContent>
        <mc:AlternateContent xmlns:mc="http://schemas.openxmlformats.org/markup-compatibility/2006">
          <mc:Choice Requires="x14">
            <control shapeId="8294" r:id="rId93" name="Check Box 102">
              <controlPr defaultSize="0" autoFill="0" autoLine="0" autoPict="0">
                <anchor moveWithCells="1">
                  <from>
                    <xdr:col>5</xdr:col>
                    <xdr:colOff>355600</xdr:colOff>
                    <xdr:row>28</xdr:row>
                    <xdr:rowOff>38100</xdr:rowOff>
                  </from>
                  <to>
                    <xdr:col>5</xdr:col>
                    <xdr:colOff>546100</xdr:colOff>
                    <xdr:row>30</xdr:row>
                    <xdr:rowOff>0</xdr:rowOff>
                  </to>
                </anchor>
              </controlPr>
            </control>
          </mc:Choice>
        </mc:AlternateContent>
        <mc:AlternateContent xmlns:mc="http://schemas.openxmlformats.org/markup-compatibility/2006">
          <mc:Choice Requires="x14">
            <control shapeId="8295" r:id="rId94" name="Check Box 103">
              <controlPr defaultSize="0" autoFill="0" autoLine="0" autoPict="0">
                <anchor moveWithCells="1">
                  <from>
                    <xdr:col>5</xdr:col>
                    <xdr:colOff>355600</xdr:colOff>
                    <xdr:row>28</xdr:row>
                    <xdr:rowOff>38100</xdr:rowOff>
                  </from>
                  <to>
                    <xdr:col>5</xdr:col>
                    <xdr:colOff>546100</xdr:colOff>
                    <xdr:row>30</xdr:row>
                    <xdr:rowOff>0</xdr:rowOff>
                  </to>
                </anchor>
              </controlPr>
            </control>
          </mc:Choice>
        </mc:AlternateContent>
        <mc:AlternateContent xmlns:mc="http://schemas.openxmlformats.org/markup-compatibility/2006">
          <mc:Choice Requires="x14">
            <control shapeId="8296" r:id="rId95" name="Check Box 104">
              <controlPr defaultSize="0" autoFill="0" autoLine="0" autoPict="0">
                <anchor moveWithCells="1">
                  <from>
                    <xdr:col>5</xdr:col>
                    <xdr:colOff>355600</xdr:colOff>
                    <xdr:row>28</xdr:row>
                    <xdr:rowOff>38100</xdr:rowOff>
                  </from>
                  <to>
                    <xdr:col>5</xdr:col>
                    <xdr:colOff>546100</xdr:colOff>
                    <xdr:row>30</xdr:row>
                    <xdr:rowOff>0</xdr:rowOff>
                  </to>
                </anchor>
              </controlPr>
            </control>
          </mc:Choice>
        </mc:AlternateContent>
        <mc:AlternateContent xmlns:mc="http://schemas.openxmlformats.org/markup-compatibility/2006">
          <mc:Choice Requires="x14">
            <control shapeId="8297" r:id="rId96" name="Check Box 105">
              <controlPr defaultSize="0" autoFill="0" autoLine="0" autoPict="0">
                <anchor moveWithCells="1">
                  <from>
                    <xdr:col>5</xdr:col>
                    <xdr:colOff>355600</xdr:colOff>
                    <xdr:row>28</xdr:row>
                    <xdr:rowOff>38100</xdr:rowOff>
                  </from>
                  <to>
                    <xdr:col>5</xdr:col>
                    <xdr:colOff>546100</xdr:colOff>
                    <xdr:row>30</xdr:row>
                    <xdr:rowOff>0</xdr:rowOff>
                  </to>
                </anchor>
              </controlPr>
            </control>
          </mc:Choice>
        </mc:AlternateContent>
        <mc:AlternateContent xmlns:mc="http://schemas.openxmlformats.org/markup-compatibility/2006">
          <mc:Choice Requires="x14">
            <control shapeId="8298" r:id="rId97" name="Check Box 106">
              <controlPr defaultSize="0" autoFill="0" autoLine="0" autoPict="0">
                <anchor moveWithCells="1">
                  <from>
                    <xdr:col>5</xdr:col>
                    <xdr:colOff>355600</xdr:colOff>
                    <xdr:row>28</xdr:row>
                    <xdr:rowOff>38100</xdr:rowOff>
                  </from>
                  <to>
                    <xdr:col>5</xdr:col>
                    <xdr:colOff>546100</xdr:colOff>
                    <xdr:row>30</xdr:row>
                    <xdr:rowOff>0</xdr:rowOff>
                  </to>
                </anchor>
              </controlPr>
            </control>
          </mc:Choice>
        </mc:AlternateContent>
        <mc:AlternateContent xmlns:mc="http://schemas.openxmlformats.org/markup-compatibility/2006">
          <mc:Choice Requires="x14">
            <control shapeId="8299" r:id="rId98" name="Check Box 107">
              <controlPr defaultSize="0" autoFill="0" autoLine="0" autoPict="0">
                <anchor moveWithCells="1">
                  <from>
                    <xdr:col>5</xdr:col>
                    <xdr:colOff>355600</xdr:colOff>
                    <xdr:row>28</xdr:row>
                    <xdr:rowOff>38100</xdr:rowOff>
                  </from>
                  <to>
                    <xdr:col>5</xdr:col>
                    <xdr:colOff>546100</xdr:colOff>
                    <xdr:row>30</xdr:row>
                    <xdr:rowOff>0</xdr:rowOff>
                  </to>
                </anchor>
              </controlPr>
            </control>
          </mc:Choice>
        </mc:AlternateContent>
        <mc:AlternateContent xmlns:mc="http://schemas.openxmlformats.org/markup-compatibility/2006">
          <mc:Choice Requires="x14">
            <control shapeId="8300" r:id="rId99" name="Check Box 108">
              <controlPr defaultSize="0" autoFill="0" autoLine="0" autoPict="0">
                <anchor moveWithCells="1">
                  <from>
                    <xdr:col>5</xdr:col>
                    <xdr:colOff>355600</xdr:colOff>
                    <xdr:row>28</xdr:row>
                    <xdr:rowOff>38100</xdr:rowOff>
                  </from>
                  <to>
                    <xdr:col>5</xdr:col>
                    <xdr:colOff>546100</xdr:colOff>
                    <xdr:row>30</xdr:row>
                    <xdr:rowOff>0</xdr:rowOff>
                  </to>
                </anchor>
              </controlPr>
            </control>
          </mc:Choice>
        </mc:AlternateContent>
        <mc:AlternateContent xmlns:mc="http://schemas.openxmlformats.org/markup-compatibility/2006">
          <mc:Choice Requires="x14">
            <control shapeId="8301" r:id="rId100" name="Check Box 109">
              <controlPr defaultSize="0" autoFill="0" autoLine="0" autoPict="0">
                <anchor moveWithCells="1">
                  <from>
                    <xdr:col>5</xdr:col>
                    <xdr:colOff>355600</xdr:colOff>
                    <xdr:row>28</xdr:row>
                    <xdr:rowOff>38100</xdr:rowOff>
                  </from>
                  <to>
                    <xdr:col>5</xdr:col>
                    <xdr:colOff>546100</xdr:colOff>
                    <xdr:row>30</xdr:row>
                    <xdr:rowOff>0</xdr:rowOff>
                  </to>
                </anchor>
              </controlPr>
            </control>
          </mc:Choice>
        </mc:AlternateContent>
        <mc:AlternateContent xmlns:mc="http://schemas.openxmlformats.org/markup-compatibility/2006">
          <mc:Choice Requires="x14">
            <control shapeId="8302" r:id="rId101" name="Check Box 110">
              <controlPr defaultSize="0" autoFill="0" autoLine="0" autoPict="0">
                <anchor moveWithCells="1">
                  <from>
                    <xdr:col>5</xdr:col>
                    <xdr:colOff>355600</xdr:colOff>
                    <xdr:row>28</xdr:row>
                    <xdr:rowOff>38100</xdr:rowOff>
                  </from>
                  <to>
                    <xdr:col>5</xdr:col>
                    <xdr:colOff>546100</xdr:colOff>
                    <xdr:row>30</xdr:row>
                    <xdr:rowOff>0</xdr:rowOff>
                  </to>
                </anchor>
              </controlPr>
            </control>
          </mc:Choice>
        </mc:AlternateContent>
        <mc:AlternateContent xmlns:mc="http://schemas.openxmlformats.org/markup-compatibility/2006">
          <mc:Choice Requires="x14">
            <control shapeId="8303" r:id="rId102" name="Check Box 111">
              <controlPr defaultSize="0" autoFill="0" autoLine="0" autoPict="0">
                <anchor moveWithCells="1">
                  <from>
                    <xdr:col>5</xdr:col>
                    <xdr:colOff>355600</xdr:colOff>
                    <xdr:row>28</xdr:row>
                    <xdr:rowOff>38100</xdr:rowOff>
                  </from>
                  <to>
                    <xdr:col>5</xdr:col>
                    <xdr:colOff>546100</xdr:colOff>
                    <xdr:row>30</xdr:row>
                    <xdr:rowOff>0</xdr:rowOff>
                  </to>
                </anchor>
              </controlPr>
            </control>
          </mc:Choice>
        </mc:AlternateContent>
        <mc:AlternateContent xmlns:mc="http://schemas.openxmlformats.org/markup-compatibility/2006">
          <mc:Choice Requires="x14">
            <control shapeId="8304" r:id="rId103" name="Check Box 112">
              <controlPr defaultSize="0" autoFill="0" autoLine="0" autoPict="0">
                <anchor moveWithCells="1">
                  <from>
                    <xdr:col>5</xdr:col>
                    <xdr:colOff>355600</xdr:colOff>
                    <xdr:row>28</xdr:row>
                    <xdr:rowOff>38100</xdr:rowOff>
                  </from>
                  <to>
                    <xdr:col>5</xdr:col>
                    <xdr:colOff>546100</xdr:colOff>
                    <xdr:row>30</xdr:row>
                    <xdr:rowOff>0</xdr:rowOff>
                  </to>
                </anchor>
              </controlPr>
            </control>
          </mc:Choice>
        </mc:AlternateContent>
        <mc:AlternateContent xmlns:mc="http://schemas.openxmlformats.org/markup-compatibility/2006">
          <mc:Choice Requires="x14">
            <control shapeId="8306" r:id="rId104" name="Check Box 114">
              <controlPr defaultSize="0" autoFill="0" autoLine="0" autoPict="0">
                <anchor moveWithCells="1">
                  <from>
                    <xdr:col>5</xdr:col>
                    <xdr:colOff>355600</xdr:colOff>
                    <xdr:row>28</xdr:row>
                    <xdr:rowOff>38100</xdr:rowOff>
                  </from>
                  <to>
                    <xdr:col>5</xdr:col>
                    <xdr:colOff>546100</xdr:colOff>
                    <xdr:row>30</xdr:row>
                    <xdr:rowOff>0</xdr:rowOff>
                  </to>
                </anchor>
              </controlPr>
            </control>
          </mc:Choice>
        </mc:AlternateContent>
        <mc:AlternateContent xmlns:mc="http://schemas.openxmlformats.org/markup-compatibility/2006">
          <mc:Choice Requires="x14">
            <control shapeId="8307" r:id="rId105" name="Check Box 115">
              <controlPr defaultSize="0" autoFill="0" autoLine="0" autoPict="0">
                <anchor moveWithCells="1">
                  <from>
                    <xdr:col>5</xdr:col>
                    <xdr:colOff>355600</xdr:colOff>
                    <xdr:row>28</xdr:row>
                    <xdr:rowOff>38100</xdr:rowOff>
                  </from>
                  <to>
                    <xdr:col>5</xdr:col>
                    <xdr:colOff>546100</xdr:colOff>
                    <xdr:row>30</xdr:row>
                    <xdr:rowOff>0</xdr:rowOff>
                  </to>
                </anchor>
              </controlPr>
            </control>
          </mc:Choice>
        </mc:AlternateContent>
        <mc:AlternateContent xmlns:mc="http://schemas.openxmlformats.org/markup-compatibility/2006">
          <mc:Choice Requires="x14">
            <control shapeId="8308" r:id="rId106" name="Check Box 116">
              <controlPr defaultSize="0" autoFill="0" autoLine="0" autoPict="0">
                <anchor moveWithCells="1">
                  <from>
                    <xdr:col>5</xdr:col>
                    <xdr:colOff>355600</xdr:colOff>
                    <xdr:row>28</xdr:row>
                    <xdr:rowOff>38100</xdr:rowOff>
                  </from>
                  <to>
                    <xdr:col>5</xdr:col>
                    <xdr:colOff>546100</xdr:colOff>
                    <xdr:row>30</xdr:row>
                    <xdr:rowOff>0</xdr:rowOff>
                  </to>
                </anchor>
              </controlPr>
            </control>
          </mc:Choice>
        </mc:AlternateContent>
        <mc:AlternateContent xmlns:mc="http://schemas.openxmlformats.org/markup-compatibility/2006">
          <mc:Choice Requires="x14">
            <control shapeId="8309" r:id="rId107" name="Check Box 117">
              <controlPr defaultSize="0" autoFill="0" autoLine="0" autoPict="0">
                <anchor moveWithCells="1">
                  <from>
                    <xdr:col>5</xdr:col>
                    <xdr:colOff>355600</xdr:colOff>
                    <xdr:row>28</xdr:row>
                    <xdr:rowOff>38100</xdr:rowOff>
                  </from>
                  <to>
                    <xdr:col>5</xdr:col>
                    <xdr:colOff>546100</xdr:colOff>
                    <xdr:row>30</xdr:row>
                    <xdr:rowOff>0</xdr:rowOff>
                  </to>
                </anchor>
              </controlPr>
            </control>
          </mc:Choice>
        </mc:AlternateContent>
        <mc:AlternateContent xmlns:mc="http://schemas.openxmlformats.org/markup-compatibility/2006">
          <mc:Choice Requires="x14">
            <control shapeId="8311" r:id="rId108" name="Check Box 119">
              <controlPr defaultSize="0" autoFill="0" autoLine="0" autoPict="0">
                <anchor moveWithCells="1">
                  <from>
                    <xdr:col>5</xdr:col>
                    <xdr:colOff>355600</xdr:colOff>
                    <xdr:row>9</xdr:row>
                    <xdr:rowOff>6350</xdr:rowOff>
                  </from>
                  <to>
                    <xdr:col>5</xdr:col>
                    <xdr:colOff>539750</xdr:colOff>
                    <xdr:row>9</xdr:row>
                    <xdr:rowOff>387350</xdr:rowOff>
                  </to>
                </anchor>
              </controlPr>
            </control>
          </mc:Choice>
        </mc:AlternateContent>
        <mc:AlternateContent xmlns:mc="http://schemas.openxmlformats.org/markup-compatibility/2006">
          <mc:Choice Requires="x14">
            <control shapeId="8314" r:id="rId109" name="Check Box 122">
              <controlPr defaultSize="0" autoFill="0" autoLine="0" autoPict="0">
                <anchor moveWithCells="1">
                  <from>
                    <xdr:col>5</xdr:col>
                    <xdr:colOff>349250</xdr:colOff>
                    <xdr:row>14</xdr:row>
                    <xdr:rowOff>6350</xdr:rowOff>
                  </from>
                  <to>
                    <xdr:col>5</xdr:col>
                    <xdr:colOff>565150</xdr:colOff>
                    <xdr:row>15</xdr:row>
                    <xdr:rowOff>0</xdr:rowOff>
                  </to>
                </anchor>
              </controlPr>
            </control>
          </mc:Choice>
        </mc:AlternateContent>
        <mc:AlternateContent xmlns:mc="http://schemas.openxmlformats.org/markup-compatibility/2006">
          <mc:Choice Requires="x14">
            <control shapeId="8315" r:id="rId110" name="Check Box 123">
              <controlPr defaultSize="0" autoFill="0" autoLine="0" autoPict="0">
                <anchor moveWithCells="1">
                  <from>
                    <xdr:col>5</xdr:col>
                    <xdr:colOff>349250</xdr:colOff>
                    <xdr:row>15</xdr:row>
                    <xdr:rowOff>0</xdr:rowOff>
                  </from>
                  <to>
                    <xdr:col>5</xdr:col>
                    <xdr:colOff>565150</xdr:colOff>
                    <xdr:row>16</xdr:row>
                    <xdr:rowOff>6350</xdr:rowOff>
                  </to>
                </anchor>
              </controlPr>
            </control>
          </mc:Choice>
        </mc:AlternateContent>
        <mc:AlternateContent xmlns:mc="http://schemas.openxmlformats.org/markup-compatibility/2006">
          <mc:Choice Requires="x14">
            <control shapeId="8313" r:id="rId111" name="Check Box 121">
              <controlPr defaultSize="0" autoFill="0" autoLine="0" autoPict="0">
                <anchor moveWithCells="1">
                  <from>
                    <xdr:col>5</xdr:col>
                    <xdr:colOff>355600</xdr:colOff>
                    <xdr:row>17</xdr:row>
                    <xdr:rowOff>387350</xdr:rowOff>
                  </from>
                  <to>
                    <xdr:col>5</xdr:col>
                    <xdr:colOff>558800</xdr:colOff>
                    <xdr:row>18</xdr:row>
                    <xdr:rowOff>381000</xdr:rowOff>
                  </to>
                </anchor>
              </controlPr>
            </control>
          </mc:Choice>
        </mc:AlternateContent>
        <mc:AlternateContent xmlns:mc="http://schemas.openxmlformats.org/markup-compatibility/2006">
          <mc:Choice Requires="x14">
            <control shapeId="8316" r:id="rId112" name="Check Box 124">
              <controlPr defaultSize="0" autoFill="0" autoLine="0" autoPict="0">
                <anchor moveWithCells="1">
                  <from>
                    <xdr:col>5</xdr:col>
                    <xdr:colOff>349250</xdr:colOff>
                    <xdr:row>11</xdr:row>
                    <xdr:rowOff>0</xdr:rowOff>
                  </from>
                  <to>
                    <xdr:col>5</xdr:col>
                    <xdr:colOff>565150</xdr:colOff>
                    <xdr:row>12</xdr:row>
                    <xdr:rowOff>0</xdr:rowOff>
                  </to>
                </anchor>
              </controlPr>
            </control>
          </mc:Choice>
        </mc:AlternateContent>
        <mc:AlternateContent xmlns:mc="http://schemas.openxmlformats.org/markup-compatibility/2006">
          <mc:Choice Requires="x14">
            <control shapeId="8317" r:id="rId113" name="Check Box 125">
              <controlPr defaultSize="0" autoFill="0" autoLine="0" autoPict="0">
                <anchor moveWithCells="1">
                  <from>
                    <xdr:col>5</xdr:col>
                    <xdr:colOff>355600</xdr:colOff>
                    <xdr:row>25</xdr:row>
                    <xdr:rowOff>381000</xdr:rowOff>
                  </from>
                  <to>
                    <xdr:col>5</xdr:col>
                    <xdr:colOff>565150</xdr:colOff>
                    <xdr:row>27</xdr:row>
                    <xdr:rowOff>0</xdr:rowOff>
                  </to>
                </anchor>
              </controlPr>
            </control>
          </mc:Choice>
        </mc:AlternateContent>
        <mc:AlternateContent xmlns:mc="http://schemas.openxmlformats.org/markup-compatibility/2006">
          <mc:Choice Requires="x14">
            <control shapeId="8318" r:id="rId114" name="Check Box 126">
              <controlPr defaultSize="0" autoFill="0" autoLine="0" autoPict="0">
                <anchor moveWithCells="1">
                  <from>
                    <xdr:col>5</xdr:col>
                    <xdr:colOff>349250</xdr:colOff>
                    <xdr:row>7</xdr:row>
                    <xdr:rowOff>374650</xdr:rowOff>
                  </from>
                  <to>
                    <xdr:col>5</xdr:col>
                    <xdr:colOff>565150</xdr:colOff>
                    <xdr:row>8</xdr:row>
                    <xdr:rowOff>387350</xdr:rowOff>
                  </to>
                </anchor>
              </controlPr>
            </control>
          </mc:Choice>
        </mc:AlternateContent>
        <mc:AlternateContent xmlns:mc="http://schemas.openxmlformats.org/markup-compatibility/2006">
          <mc:Choice Requires="x14">
            <control shapeId="8319" r:id="rId115" name="Check Box 127">
              <controlPr defaultSize="0" autoFill="0" autoLine="0" autoPict="0">
                <anchor moveWithCells="1">
                  <from>
                    <xdr:col>5</xdr:col>
                    <xdr:colOff>355600</xdr:colOff>
                    <xdr:row>10</xdr:row>
                    <xdr:rowOff>6350</xdr:rowOff>
                  </from>
                  <to>
                    <xdr:col>5</xdr:col>
                    <xdr:colOff>539750</xdr:colOff>
                    <xdr:row>10</xdr:row>
                    <xdr:rowOff>387350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J54"/>
  <sheetViews>
    <sheetView showGridLines="0" zoomScale="70" zoomScaleNormal="70" zoomScaleSheetLayoutView="85" workbookViewId="0">
      <selection sqref="A1:G1"/>
    </sheetView>
  </sheetViews>
  <sheetFormatPr defaultRowHeight="13" x14ac:dyDescent="0.55000000000000004"/>
  <cols>
    <col min="1" max="1" width="4.5" style="18" customWidth="1"/>
    <col min="2" max="2" width="14.08203125" style="18" bestFit="1" customWidth="1"/>
    <col min="3" max="3" width="36" style="18" customWidth="1"/>
    <col min="4" max="4" width="5.1640625" style="20" customWidth="1"/>
    <col min="5" max="5" width="15" style="18" customWidth="1"/>
    <col min="6" max="6" width="26" style="18" bestFit="1" customWidth="1"/>
    <col min="7" max="7" width="11.1640625" style="18" customWidth="1"/>
    <col min="8" max="8" width="4.9140625" style="18" customWidth="1"/>
    <col min="9" max="255" width="8.6640625" style="18"/>
    <col min="256" max="256" width="6.58203125" style="18" customWidth="1"/>
    <col min="257" max="257" width="20.08203125" style="18" customWidth="1"/>
    <col min="258" max="258" width="42.1640625" style="18" customWidth="1"/>
    <col min="259" max="259" width="5.58203125" style="18" bestFit="1" customWidth="1"/>
    <col min="260" max="260" width="36.6640625" style="18" customWidth="1"/>
    <col min="261" max="261" width="11.6640625" style="18" bestFit="1" customWidth="1"/>
    <col min="262" max="262" width="17.58203125" style="18" customWidth="1"/>
    <col min="263" max="263" width="9.4140625" style="18" bestFit="1" customWidth="1"/>
    <col min="264" max="511" width="8.6640625" style="18"/>
    <col min="512" max="512" width="6.58203125" style="18" customWidth="1"/>
    <col min="513" max="513" width="20.08203125" style="18" customWidth="1"/>
    <col min="514" max="514" width="42.1640625" style="18" customWidth="1"/>
    <col min="515" max="515" width="5.58203125" style="18" bestFit="1" customWidth="1"/>
    <col min="516" max="516" width="36.6640625" style="18" customWidth="1"/>
    <col min="517" max="517" width="11.6640625" style="18" bestFit="1" customWidth="1"/>
    <col min="518" max="518" width="17.58203125" style="18" customWidth="1"/>
    <col min="519" max="519" width="9.4140625" style="18" bestFit="1" customWidth="1"/>
    <col min="520" max="767" width="8.6640625" style="18"/>
    <col min="768" max="768" width="6.58203125" style="18" customWidth="1"/>
    <col min="769" max="769" width="20.08203125" style="18" customWidth="1"/>
    <col min="770" max="770" width="42.1640625" style="18" customWidth="1"/>
    <col min="771" max="771" width="5.58203125" style="18" bestFit="1" customWidth="1"/>
    <col min="772" max="772" width="36.6640625" style="18" customWidth="1"/>
    <col min="773" max="773" width="11.6640625" style="18" bestFit="1" customWidth="1"/>
    <col min="774" max="774" width="17.58203125" style="18" customWidth="1"/>
    <col min="775" max="775" width="9.4140625" style="18" bestFit="1" customWidth="1"/>
    <col min="776" max="1023" width="8.6640625" style="18"/>
    <col min="1024" max="1024" width="6.58203125" style="18" customWidth="1"/>
    <col min="1025" max="1025" width="20.08203125" style="18" customWidth="1"/>
    <col min="1026" max="1026" width="42.1640625" style="18" customWidth="1"/>
    <col min="1027" max="1027" width="5.58203125" style="18" bestFit="1" customWidth="1"/>
    <col min="1028" max="1028" width="36.6640625" style="18" customWidth="1"/>
    <col min="1029" max="1029" width="11.6640625" style="18" bestFit="1" customWidth="1"/>
    <col min="1030" max="1030" width="17.58203125" style="18" customWidth="1"/>
    <col min="1031" max="1031" width="9.4140625" style="18" bestFit="1" customWidth="1"/>
    <col min="1032" max="1279" width="8.6640625" style="18"/>
    <col min="1280" max="1280" width="6.58203125" style="18" customWidth="1"/>
    <col min="1281" max="1281" width="20.08203125" style="18" customWidth="1"/>
    <col min="1282" max="1282" width="42.1640625" style="18" customWidth="1"/>
    <col min="1283" max="1283" width="5.58203125" style="18" bestFit="1" customWidth="1"/>
    <col min="1284" max="1284" width="36.6640625" style="18" customWidth="1"/>
    <col min="1285" max="1285" width="11.6640625" style="18" bestFit="1" customWidth="1"/>
    <col min="1286" max="1286" width="17.58203125" style="18" customWidth="1"/>
    <col min="1287" max="1287" width="9.4140625" style="18" bestFit="1" customWidth="1"/>
    <col min="1288" max="1535" width="8.6640625" style="18"/>
    <col min="1536" max="1536" width="6.58203125" style="18" customWidth="1"/>
    <col min="1537" max="1537" width="20.08203125" style="18" customWidth="1"/>
    <col min="1538" max="1538" width="42.1640625" style="18" customWidth="1"/>
    <col min="1539" max="1539" width="5.58203125" style="18" bestFit="1" customWidth="1"/>
    <col min="1540" max="1540" width="36.6640625" style="18" customWidth="1"/>
    <col min="1541" max="1541" width="11.6640625" style="18" bestFit="1" customWidth="1"/>
    <col min="1542" max="1542" width="17.58203125" style="18" customWidth="1"/>
    <col min="1543" max="1543" width="9.4140625" style="18" bestFit="1" customWidth="1"/>
    <col min="1544" max="1791" width="8.6640625" style="18"/>
    <col min="1792" max="1792" width="6.58203125" style="18" customWidth="1"/>
    <col min="1793" max="1793" width="20.08203125" style="18" customWidth="1"/>
    <col min="1794" max="1794" width="42.1640625" style="18" customWidth="1"/>
    <col min="1795" max="1795" width="5.58203125" style="18" bestFit="1" customWidth="1"/>
    <col min="1796" max="1796" width="36.6640625" style="18" customWidth="1"/>
    <col min="1797" max="1797" width="11.6640625" style="18" bestFit="1" customWidth="1"/>
    <col min="1798" max="1798" width="17.58203125" style="18" customWidth="1"/>
    <col min="1799" max="1799" width="9.4140625" style="18" bestFit="1" customWidth="1"/>
    <col min="1800" max="2047" width="8.6640625" style="18"/>
    <col min="2048" max="2048" width="6.58203125" style="18" customWidth="1"/>
    <col min="2049" max="2049" width="20.08203125" style="18" customWidth="1"/>
    <col min="2050" max="2050" width="42.1640625" style="18" customWidth="1"/>
    <col min="2051" max="2051" width="5.58203125" style="18" bestFit="1" customWidth="1"/>
    <col min="2052" max="2052" width="36.6640625" style="18" customWidth="1"/>
    <col min="2053" max="2053" width="11.6640625" style="18" bestFit="1" customWidth="1"/>
    <col min="2054" max="2054" width="17.58203125" style="18" customWidth="1"/>
    <col min="2055" max="2055" width="9.4140625" style="18" bestFit="1" customWidth="1"/>
    <col min="2056" max="2303" width="8.6640625" style="18"/>
    <col min="2304" max="2304" width="6.58203125" style="18" customWidth="1"/>
    <col min="2305" max="2305" width="20.08203125" style="18" customWidth="1"/>
    <col min="2306" max="2306" width="42.1640625" style="18" customWidth="1"/>
    <col min="2307" max="2307" width="5.58203125" style="18" bestFit="1" customWidth="1"/>
    <col min="2308" max="2308" width="36.6640625" style="18" customWidth="1"/>
    <col min="2309" max="2309" width="11.6640625" style="18" bestFit="1" customWidth="1"/>
    <col min="2310" max="2310" width="17.58203125" style="18" customWidth="1"/>
    <col min="2311" max="2311" width="9.4140625" style="18" bestFit="1" customWidth="1"/>
    <col min="2312" max="2559" width="8.6640625" style="18"/>
    <col min="2560" max="2560" width="6.58203125" style="18" customWidth="1"/>
    <col min="2561" max="2561" width="20.08203125" style="18" customWidth="1"/>
    <col min="2562" max="2562" width="42.1640625" style="18" customWidth="1"/>
    <col min="2563" max="2563" width="5.58203125" style="18" bestFit="1" customWidth="1"/>
    <col min="2564" max="2564" width="36.6640625" style="18" customWidth="1"/>
    <col min="2565" max="2565" width="11.6640625" style="18" bestFit="1" customWidth="1"/>
    <col min="2566" max="2566" width="17.58203125" style="18" customWidth="1"/>
    <col min="2567" max="2567" width="9.4140625" style="18" bestFit="1" customWidth="1"/>
    <col min="2568" max="2815" width="8.6640625" style="18"/>
    <col min="2816" max="2816" width="6.58203125" style="18" customWidth="1"/>
    <col min="2817" max="2817" width="20.08203125" style="18" customWidth="1"/>
    <col min="2818" max="2818" width="42.1640625" style="18" customWidth="1"/>
    <col min="2819" max="2819" width="5.58203125" style="18" bestFit="1" customWidth="1"/>
    <col min="2820" max="2820" width="36.6640625" style="18" customWidth="1"/>
    <col min="2821" max="2821" width="11.6640625" style="18" bestFit="1" customWidth="1"/>
    <col min="2822" max="2822" width="17.58203125" style="18" customWidth="1"/>
    <col min="2823" max="2823" width="9.4140625" style="18" bestFit="1" customWidth="1"/>
    <col min="2824" max="3071" width="8.6640625" style="18"/>
    <col min="3072" max="3072" width="6.58203125" style="18" customWidth="1"/>
    <col min="3073" max="3073" width="20.08203125" style="18" customWidth="1"/>
    <col min="3074" max="3074" width="42.1640625" style="18" customWidth="1"/>
    <col min="3075" max="3075" width="5.58203125" style="18" bestFit="1" customWidth="1"/>
    <col min="3076" max="3076" width="36.6640625" style="18" customWidth="1"/>
    <col min="3077" max="3077" width="11.6640625" style="18" bestFit="1" customWidth="1"/>
    <col min="3078" max="3078" width="17.58203125" style="18" customWidth="1"/>
    <col min="3079" max="3079" width="9.4140625" style="18" bestFit="1" customWidth="1"/>
    <col min="3080" max="3327" width="8.6640625" style="18"/>
    <col min="3328" max="3328" width="6.58203125" style="18" customWidth="1"/>
    <col min="3329" max="3329" width="20.08203125" style="18" customWidth="1"/>
    <col min="3330" max="3330" width="42.1640625" style="18" customWidth="1"/>
    <col min="3331" max="3331" width="5.58203125" style="18" bestFit="1" customWidth="1"/>
    <col min="3332" max="3332" width="36.6640625" style="18" customWidth="1"/>
    <col min="3333" max="3333" width="11.6640625" style="18" bestFit="1" customWidth="1"/>
    <col min="3334" max="3334" width="17.58203125" style="18" customWidth="1"/>
    <col min="3335" max="3335" width="9.4140625" style="18" bestFit="1" customWidth="1"/>
    <col min="3336" max="3583" width="8.6640625" style="18"/>
    <col min="3584" max="3584" width="6.58203125" style="18" customWidth="1"/>
    <col min="3585" max="3585" width="20.08203125" style="18" customWidth="1"/>
    <col min="3586" max="3586" width="42.1640625" style="18" customWidth="1"/>
    <col min="3587" max="3587" width="5.58203125" style="18" bestFit="1" customWidth="1"/>
    <col min="3588" max="3588" width="36.6640625" style="18" customWidth="1"/>
    <col min="3589" max="3589" width="11.6640625" style="18" bestFit="1" customWidth="1"/>
    <col min="3590" max="3590" width="17.58203125" style="18" customWidth="1"/>
    <col min="3591" max="3591" width="9.4140625" style="18" bestFit="1" customWidth="1"/>
    <col min="3592" max="3839" width="8.6640625" style="18"/>
    <col min="3840" max="3840" width="6.58203125" style="18" customWidth="1"/>
    <col min="3841" max="3841" width="20.08203125" style="18" customWidth="1"/>
    <col min="3842" max="3842" width="42.1640625" style="18" customWidth="1"/>
    <col min="3843" max="3843" width="5.58203125" style="18" bestFit="1" customWidth="1"/>
    <col min="3844" max="3844" width="36.6640625" style="18" customWidth="1"/>
    <col min="3845" max="3845" width="11.6640625" style="18" bestFit="1" customWidth="1"/>
    <col min="3846" max="3846" width="17.58203125" style="18" customWidth="1"/>
    <col min="3847" max="3847" width="9.4140625" style="18" bestFit="1" customWidth="1"/>
    <col min="3848" max="4095" width="8.6640625" style="18"/>
    <col min="4096" max="4096" width="6.58203125" style="18" customWidth="1"/>
    <col min="4097" max="4097" width="20.08203125" style="18" customWidth="1"/>
    <col min="4098" max="4098" width="42.1640625" style="18" customWidth="1"/>
    <col min="4099" max="4099" width="5.58203125" style="18" bestFit="1" customWidth="1"/>
    <col min="4100" max="4100" width="36.6640625" style="18" customWidth="1"/>
    <col min="4101" max="4101" width="11.6640625" style="18" bestFit="1" customWidth="1"/>
    <col min="4102" max="4102" width="17.58203125" style="18" customWidth="1"/>
    <col min="4103" max="4103" width="9.4140625" style="18" bestFit="1" customWidth="1"/>
    <col min="4104" max="4351" width="8.6640625" style="18"/>
    <col min="4352" max="4352" width="6.58203125" style="18" customWidth="1"/>
    <col min="4353" max="4353" width="20.08203125" style="18" customWidth="1"/>
    <col min="4354" max="4354" width="42.1640625" style="18" customWidth="1"/>
    <col min="4355" max="4355" width="5.58203125" style="18" bestFit="1" customWidth="1"/>
    <col min="4356" max="4356" width="36.6640625" style="18" customWidth="1"/>
    <col min="4357" max="4357" width="11.6640625" style="18" bestFit="1" customWidth="1"/>
    <col min="4358" max="4358" width="17.58203125" style="18" customWidth="1"/>
    <col min="4359" max="4359" width="9.4140625" style="18" bestFit="1" customWidth="1"/>
    <col min="4360" max="4607" width="8.6640625" style="18"/>
    <col min="4608" max="4608" width="6.58203125" style="18" customWidth="1"/>
    <col min="4609" max="4609" width="20.08203125" style="18" customWidth="1"/>
    <col min="4610" max="4610" width="42.1640625" style="18" customWidth="1"/>
    <col min="4611" max="4611" width="5.58203125" style="18" bestFit="1" customWidth="1"/>
    <col min="4612" max="4612" width="36.6640625" style="18" customWidth="1"/>
    <col min="4613" max="4613" width="11.6640625" style="18" bestFit="1" customWidth="1"/>
    <col min="4614" max="4614" width="17.58203125" style="18" customWidth="1"/>
    <col min="4615" max="4615" width="9.4140625" style="18" bestFit="1" customWidth="1"/>
    <col min="4616" max="4863" width="8.6640625" style="18"/>
    <col min="4864" max="4864" width="6.58203125" style="18" customWidth="1"/>
    <col min="4865" max="4865" width="20.08203125" style="18" customWidth="1"/>
    <col min="4866" max="4866" width="42.1640625" style="18" customWidth="1"/>
    <col min="4867" max="4867" width="5.58203125" style="18" bestFit="1" customWidth="1"/>
    <col min="4868" max="4868" width="36.6640625" style="18" customWidth="1"/>
    <col min="4869" max="4869" width="11.6640625" style="18" bestFit="1" customWidth="1"/>
    <col min="4870" max="4870" width="17.58203125" style="18" customWidth="1"/>
    <col min="4871" max="4871" width="9.4140625" style="18" bestFit="1" customWidth="1"/>
    <col min="4872" max="5119" width="8.6640625" style="18"/>
    <col min="5120" max="5120" width="6.58203125" style="18" customWidth="1"/>
    <col min="5121" max="5121" width="20.08203125" style="18" customWidth="1"/>
    <col min="5122" max="5122" width="42.1640625" style="18" customWidth="1"/>
    <col min="5123" max="5123" width="5.58203125" style="18" bestFit="1" customWidth="1"/>
    <col min="5124" max="5124" width="36.6640625" style="18" customWidth="1"/>
    <col min="5125" max="5125" width="11.6640625" style="18" bestFit="1" customWidth="1"/>
    <col min="5126" max="5126" width="17.58203125" style="18" customWidth="1"/>
    <col min="5127" max="5127" width="9.4140625" style="18" bestFit="1" customWidth="1"/>
    <col min="5128" max="5375" width="8.6640625" style="18"/>
    <col min="5376" max="5376" width="6.58203125" style="18" customWidth="1"/>
    <col min="5377" max="5377" width="20.08203125" style="18" customWidth="1"/>
    <col min="5378" max="5378" width="42.1640625" style="18" customWidth="1"/>
    <col min="5379" max="5379" width="5.58203125" style="18" bestFit="1" customWidth="1"/>
    <col min="5380" max="5380" width="36.6640625" style="18" customWidth="1"/>
    <col min="5381" max="5381" width="11.6640625" style="18" bestFit="1" customWidth="1"/>
    <col min="5382" max="5382" width="17.58203125" style="18" customWidth="1"/>
    <col min="5383" max="5383" width="9.4140625" style="18" bestFit="1" customWidth="1"/>
    <col min="5384" max="5631" width="8.6640625" style="18"/>
    <col min="5632" max="5632" width="6.58203125" style="18" customWidth="1"/>
    <col min="5633" max="5633" width="20.08203125" style="18" customWidth="1"/>
    <col min="5634" max="5634" width="42.1640625" style="18" customWidth="1"/>
    <col min="5635" max="5635" width="5.58203125" style="18" bestFit="1" customWidth="1"/>
    <col min="5636" max="5636" width="36.6640625" style="18" customWidth="1"/>
    <col min="5637" max="5637" width="11.6640625" style="18" bestFit="1" customWidth="1"/>
    <col min="5638" max="5638" width="17.58203125" style="18" customWidth="1"/>
    <col min="5639" max="5639" width="9.4140625" style="18" bestFit="1" customWidth="1"/>
    <col min="5640" max="5887" width="8.6640625" style="18"/>
    <col min="5888" max="5888" width="6.58203125" style="18" customWidth="1"/>
    <col min="5889" max="5889" width="20.08203125" style="18" customWidth="1"/>
    <col min="5890" max="5890" width="42.1640625" style="18" customWidth="1"/>
    <col min="5891" max="5891" width="5.58203125" style="18" bestFit="1" customWidth="1"/>
    <col min="5892" max="5892" width="36.6640625" style="18" customWidth="1"/>
    <col min="5893" max="5893" width="11.6640625" style="18" bestFit="1" customWidth="1"/>
    <col min="5894" max="5894" width="17.58203125" style="18" customWidth="1"/>
    <col min="5895" max="5895" width="9.4140625" style="18" bestFit="1" customWidth="1"/>
    <col min="5896" max="6143" width="8.6640625" style="18"/>
    <col min="6144" max="6144" width="6.58203125" style="18" customWidth="1"/>
    <col min="6145" max="6145" width="20.08203125" style="18" customWidth="1"/>
    <col min="6146" max="6146" width="42.1640625" style="18" customWidth="1"/>
    <col min="6147" max="6147" width="5.58203125" style="18" bestFit="1" customWidth="1"/>
    <col min="6148" max="6148" width="36.6640625" style="18" customWidth="1"/>
    <col min="6149" max="6149" width="11.6640625" style="18" bestFit="1" customWidth="1"/>
    <col min="6150" max="6150" width="17.58203125" style="18" customWidth="1"/>
    <col min="6151" max="6151" width="9.4140625" style="18" bestFit="1" customWidth="1"/>
    <col min="6152" max="6399" width="8.6640625" style="18"/>
    <col min="6400" max="6400" width="6.58203125" style="18" customWidth="1"/>
    <col min="6401" max="6401" width="20.08203125" style="18" customWidth="1"/>
    <col min="6402" max="6402" width="42.1640625" style="18" customWidth="1"/>
    <col min="6403" max="6403" width="5.58203125" style="18" bestFit="1" customWidth="1"/>
    <col min="6404" max="6404" width="36.6640625" style="18" customWidth="1"/>
    <col min="6405" max="6405" width="11.6640625" style="18" bestFit="1" customWidth="1"/>
    <col min="6406" max="6406" width="17.58203125" style="18" customWidth="1"/>
    <col min="6407" max="6407" width="9.4140625" style="18" bestFit="1" customWidth="1"/>
    <col min="6408" max="6655" width="8.6640625" style="18"/>
    <col min="6656" max="6656" width="6.58203125" style="18" customWidth="1"/>
    <col min="6657" max="6657" width="20.08203125" style="18" customWidth="1"/>
    <col min="6658" max="6658" width="42.1640625" style="18" customWidth="1"/>
    <col min="6659" max="6659" width="5.58203125" style="18" bestFit="1" customWidth="1"/>
    <col min="6660" max="6660" width="36.6640625" style="18" customWidth="1"/>
    <col min="6661" max="6661" width="11.6640625" style="18" bestFit="1" customWidth="1"/>
    <col min="6662" max="6662" width="17.58203125" style="18" customWidth="1"/>
    <col min="6663" max="6663" width="9.4140625" style="18" bestFit="1" customWidth="1"/>
    <col min="6664" max="6911" width="8.6640625" style="18"/>
    <col min="6912" max="6912" width="6.58203125" style="18" customWidth="1"/>
    <col min="6913" max="6913" width="20.08203125" style="18" customWidth="1"/>
    <col min="6914" max="6914" width="42.1640625" style="18" customWidth="1"/>
    <col min="6915" max="6915" width="5.58203125" style="18" bestFit="1" customWidth="1"/>
    <col min="6916" max="6916" width="36.6640625" style="18" customWidth="1"/>
    <col min="6917" max="6917" width="11.6640625" style="18" bestFit="1" customWidth="1"/>
    <col min="6918" max="6918" width="17.58203125" style="18" customWidth="1"/>
    <col min="6919" max="6919" width="9.4140625" style="18" bestFit="1" customWidth="1"/>
    <col min="6920" max="7167" width="8.6640625" style="18"/>
    <col min="7168" max="7168" width="6.58203125" style="18" customWidth="1"/>
    <col min="7169" max="7169" width="20.08203125" style="18" customWidth="1"/>
    <col min="7170" max="7170" width="42.1640625" style="18" customWidth="1"/>
    <col min="7171" max="7171" width="5.58203125" style="18" bestFit="1" customWidth="1"/>
    <col min="7172" max="7172" width="36.6640625" style="18" customWidth="1"/>
    <col min="7173" max="7173" width="11.6640625" style="18" bestFit="1" customWidth="1"/>
    <col min="7174" max="7174" width="17.58203125" style="18" customWidth="1"/>
    <col min="7175" max="7175" width="9.4140625" style="18" bestFit="1" customWidth="1"/>
    <col min="7176" max="7423" width="8.6640625" style="18"/>
    <col min="7424" max="7424" width="6.58203125" style="18" customWidth="1"/>
    <col min="7425" max="7425" width="20.08203125" style="18" customWidth="1"/>
    <col min="7426" max="7426" width="42.1640625" style="18" customWidth="1"/>
    <col min="7427" max="7427" width="5.58203125" style="18" bestFit="1" customWidth="1"/>
    <col min="7428" max="7428" width="36.6640625" style="18" customWidth="1"/>
    <col min="7429" max="7429" width="11.6640625" style="18" bestFit="1" customWidth="1"/>
    <col min="7430" max="7430" width="17.58203125" style="18" customWidth="1"/>
    <col min="7431" max="7431" width="9.4140625" style="18" bestFit="1" customWidth="1"/>
    <col min="7432" max="7679" width="8.6640625" style="18"/>
    <col min="7680" max="7680" width="6.58203125" style="18" customWidth="1"/>
    <col min="7681" max="7681" width="20.08203125" style="18" customWidth="1"/>
    <col min="7682" max="7682" width="42.1640625" style="18" customWidth="1"/>
    <col min="7683" max="7683" width="5.58203125" style="18" bestFit="1" customWidth="1"/>
    <col min="7684" max="7684" width="36.6640625" style="18" customWidth="1"/>
    <col min="7685" max="7685" width="11.6640625" style="18" bestFit="1" customWidth="1"/>
    <col min="7686" max="7686" width="17.58203125" style="18" customWidth="1"/>
    <col min="7687" max="7687" width="9.4140625" style="18" bestFit="1" customWidth="1"/>
    <col min="7688" max="7935" width="8.6640625" style="18"/>
    <col min="7936" max="7936" width="6.58203125" style="18" customWidth="1"/>
    <col min="7937" max="7937" width="20.08203125" style="18" customWidth="1"/>
    <col min="7938" max="7938" width="42.1640625" style="18" customWidth="1"/>
    <col min="7939" max="7939" width="5.58203125" style="18" bestFit="1" customWidth="1"/>
    <col min="7940" max="7940" width="36.6640625" style="18" customWidth="1"/>
    <col min="7941" max="7941" width="11.6640625" style="18" bestFit="1" customWidth="1"/>
    <col min="7942" max="7942" width="17.58203125" style="18" customWidth="1"/>
    <col min="7943" max="7943" width="9.4140625" style="18" bestFit="1" customWidth="1"/>
    <col min="7944" max="8191" width="8.6640625" style="18"/>
    <col min="8192" max="8192" width="6.58203125" style="18" customWidth="1"/>
    <col min="8193" max="8193" width="20.08203125" style="18" customWidth="1"/>
    <col min="8194" max="8194" width="42.1640625" style="18" customWidth="1"/>
    <col min="8195" max="8195" width="5.58203125" style="18" bestFit="1" customWidth="1"/>
    <col min="8196" max="8196" width="36.6640625" style="18" customWidth="1"/>
    <col min="8197" max="8197" width="11.6640625" style="18" bestFit="1" customWidth="1"/>
    <col min="8198" max="8198" width="17.58203125" style="18" customWidth="1"/>
    <col min="8199" max="8199" width="9.4140625" style="18" bestFit="1" customWidth="1"/>
    <col min="8200" max="8447" width="8.6640625" style="18"/>
    <col min="8448" max="8448" width="6.58203125" style="18" customWidth="1"/>
    <col min="8449" max="8449" width="20.08203125" style="18" customWidth="1"/>
    <col min="8450" max="8450" width="42.1640625" style="18" customWidth="1"/>
    <col min="8451" max="8451" width="5.58203125" style="18" bestFit="1" customWidth="1"/>
    <col min="8452" max="8452" width="36.6640625" style="18" customWidth="1"/>
    <col min="8453" max="8453" width="11.6640625" style="18" bestFit="1" customWidth="1"/>
    <col min="8454" max="8454" width="17.58203125" style="18" customWidth="1"/>
    <col min="8455" max="8455" width="9.4140625" style="18" bestFit="1" customWidth="1"/>
    <col min="8456" max="8703" width="8.6640625" style="18"/>
    <col min="8704" max="8704" width="6.58203125" style="18" customWidth="1"/>
    <col min="8705" max="8705" width="20.08203125" style="18" customWidth="1"/>
    <col min="8706" max="8706" width="42.1640625" style="18" customWidth="1"/>
    <col min="8707" max="8707" width="5.58203125" style="18" bestFit="1" customWidth="1"/>
    <col min="8708" max="8708" width="36.6640625" style="18" customWidth="1"/>
    <col min="8709" max="8709" width="11.6640625" style="18" bestFit="1" customWidth="1"/>
    <col min="8710" max="8710" width="17.58203125" style="18" customWidth="1"/>
    <col min="8711" max="8711" width="9.4140625" style="18" bestFit="1" customWidth="1"/>
    <col min="8712" max="8959" width="8.6640625" style="18"/>
    <col min="8960" max="8960" width="6.58203125" style="18" customWidth="1"/>
    <col min="8961" max="8961" width="20.08203125" style="18" customWidth="1"/>
    <col min="8962" max="8962" width="42.1640625" style="18" customWidth="1"/>
    <col min="8963" max="8963" width="5.58203125" style="18" bestFit="1" customWidth="1"/>
    <col min="8964" max="8964" width="36.6640625" style="18" customWidth="1"/>
    <col min="8965" max="8965" width="11.6640625" style="18" bestFit="1" customWidth="1"/>
    <col min="8966" max="8966" width="17.58203125" style="18" customWidth="1"/>
    <col min="8967" max="8967" width="9.4140625" style="18" bestFit="1" customWidth="1"/>
    <col min="8968" max="9215" width="8.6640625" style="18"/>
    <col min="9216" max="9216" width="6.58203125" style="18" customWidth="1"/>
    <col min="9217" max="9217" width="20.08203125" style="18" customWidth="1"/>
    <col min="9218" max="9218" width="42.1640625" style="18" customWidth="1"/>
    <col min="9219" max="9219" width="5.58203125" style="18" bestFit="1" customWidth="1"/>
    <col min="9220" max="9220" width="36.6640625" style="18" customWidth="1"/>
    <col min="9221" max="9221" width="11.6640625" style="18" bestFit="1" customWidth="1"/>
    <col min="9222" max="9222" width="17.58203125" style="18" customWidth="1"/>
    <col min="9223" max="9223" width="9.4140625" style="18" bestFit="1" customWidth="1"/>
    <col min="9224" max="9471" width="8.6640625" style="18"/>
    <col min="9472" max="9472" width="6.58203125" style="18" customWidth="1"/>
    <col min="9473" max="9473" width="20.08203125" style="18" customWidth="1"/>
    <col min="9474" max="9474" width="42.1640625" style="18" customWidth="1"/>
    <col min="9475" max="9475" width="5.58203125" style="18" bestFit="1" customWidth="1"/>
    <col min="9476" max="9476" width="36.6640625" style="18" customWidth="1"/>
    <col min="9477" max="9477" width="11.6640625" style="18" bestFit="1" customWidth="1"/>
    <col min="9478" max="9478" width="17.58203125" style="18" customWidth="1"/>
    <col min="9479" max="9479" width="9.4140625" style="18" bestFit="1" customWidth="1"/>
    <col min="9480" max="9727" width="8.6640625" style="18"/>
    <col min="9728" max="9728" width="6.58203125" style="18" customWidth="1"/>
    <col min="9729" max="9729" width="20.08203125" style="18" customWidth="1"/>
    <col min="9730" max="9730" width="42.1640625" style="18" customWidth="1"/>
    <col min="9731" max="9731" width="5.58203125" style="18" bestFit="1" customWidth="1"/>
    <col min="9732" max="9732" width="36.6640625" style="18" customWidth="1"/>
    <col min="9733" max="9733" width="11.6640625" style="18" bestFit="1" customWidth="1"/>
    <col min="9734" max="9734" width="17.58203125" style="18" customWidth="1"/>
    <col min="9735" max="9735" width="9.4140625" style="18" bestFit="1" customWidth="1"/>
    <col min="9736" max="9983" width="8.6640625" style="18"/>
    <col min="9984" max="9984" width="6.58203125" style="18" customWidth="1"/>
    <col min="9985" max="9985" width="20.08203125" style="18" customWidth="1"/>
    <col min="9986" max="9986" width="42.1640625" style="18" customWidth="1"/>
    <col min="9987" max="9987" width="5.58203125" style="18" bestFit="1" customWidth="1"/>
    <col min="9988" max="9988" width="36.6640625" style="18" customWidth="1"/>
    <col min="9989" max="9989" width="11.6640625" style="18" bestFit="1" customWidth="1"/>
    <col min="9990" max="9990" width="17.58203125" style="18" customWidth="1"/>
    <col min="9991" max="9991" width="9.4140625" style="18" bestFit="1" customWidth="1"/>
    <col min="9992" max="10239" width="8.6640625" style="18"/>
    <col min="10240" max="10240" width="6.58203125" style="18" customWidth="1"/>
    <col min="10241" max="10241" width="20.08203125" style="18" customWidth="1"/>
    <col min="10242" max="10242" width="42.1640625" style="18" customWidth="1"/>
    <col min="10243" max="10243" width="5.58203125" style="18" bestFit="1" customWidth="1"/>
    <col min="10244" max="10244" width="36.6640625" style="18" customWidth="1"/>
    <col min="10245" max="10245" width="11.6640625" style="18" bestFit="1" customWidth="1"/>
    <col min="10246" max="10246" width="17.58203125" style="18" customWidth="1"/>
    <col min="10247" max="10247" width="9.4140625" style="18" bestFit="1" customWidth="1"/>
    <col min="10248" max="10495" width="8.6640625" style="18"/>
    <col min="10496" max="10496" width="6.58203125" style="18" customWidth="1"/>
    <col min="10497" max="10497" width="20.08203125" style="18" customWidth="1"/>
    <col min="10498" max="10498" width="42.1640625" style="18" customWidth="1"/>
    <col min="10499" max="10499" width="5.58203125" style="18" bestFit="1" customWidth="1"/>
    <col min="10500" max="10500" width="36.6640625" style="18" customWidth="1"/>
    <col min="10501" max="10501" width="11.6640625" style="18" bestFit="1" customWidth="1"/>
    <col min="10502" max="10502" width="17.58203125" style="18" customWidth="1"/>
    <col min="10503" max="10503" width="9.4140625" style="18" bestFit="1" customWidth="1"/>
    <col min="10504" max="10751" width="8.6640625" style="18"/>
    <col min="10752" max="10752" width="6.58203125" style="18" customWidth="1"/>
    <col min="10753" max="10753" width="20.08203125" style="18" customWidth="1"/>
    <col min="10754" max="10754" width="42.1640625" style="18" customWidth="1"/>
    <col min="10755" max="10755" width="5.58203125" style="18" bestFit="1" customWidth="1"/>
    <col min="10756" max="10756" width="36.6640625" style="18" customWidth="1"/>
    <col min="10757" max="10757" width="11.6640625" style="18" bestFit="1" customWidth="1"/>
    <col min="10758" max="10758" width="17.58203125" style="18" customWidth="1"/>
    <col min="10759" max="10759" width="9.4140625" style="18" bestFit="1" customWidth="1"/>
    <col min="10760" max="11007" width="8.6640625" style="18"/>
    <col min="11008" max="11008" width="6.58203125" style="18" customWidth="1"/>
    <col min="11009" max="11009" width="20.08203125" style="18" customWidth="1"/>
    <col min="11010" max="11010" width="42.1640625" style="18" customWidth="1"/>
    <col min="11011" max="11011" width="5.58203125" style="18" bestFit="1" customWidth="1"/>
    <col min="11012" max="11012" width="36.6640625" style="18" customWidth="1"/>
    <col min="11013" max="11013" width="11.6640625" style="18" bestFit="1" customWidth="1"/>
    <col min="11014" max="11014" width="17.58203125" style="18" customWidth="1"/>
    <col min="11015" max="11015" width="9.4140625" style="18" bestFit="1" customWidth="1"/>
    <col min="11016" max="11263" width="8.6640625" style="18"/>
    <col min="11264" max="11264" width="6.58203125" style="18" customWidth="1"/>
    <col min="11265" max="11265" width="20.08203125" style="18" customWidth="1"/>
    <col min="11266" max="11266" width="42.1640625" style="18" customWidth="1"/>
    <col min="11267" max="11267" width="5.58203125" style="18" bestFit="1" customWidth="1"/>
    <col min="11268" max="11268" width="36.6640625" style="18" customWidth="1"/>
    <col min="11269" max="11269" width="11.6640625" style="18" bestFit="1" customWidth="1"/>
    <col min="11270" max="11270" width="17.58203125" style="18" customWidth="1"/>
    <col min="11271" max="11271" width="9.4140625" style="18" bestFit="1" customWidth="1"/>
    <col min="11272" max="11519" width="8.6640625" style="18"/>
    <col min="11520" max="11520" width="6.58203125" style="18" customWidth="1"/>
    <col min="11521" max="11521" width="20.08203125" style="18" customWidth="1"/>
    <col min="11522" max="11522" width="42.1640625" style="18" customWidth="1"/>
    <col min="11523" max="11523" width="5.58203125" style="18" bestFit="1" customWidth="1"/>
    <col min="11524" max="11524" width="36.6640625" style="18" customWidth="1"/>
    <col min="11525" max="11525" width="11.6640625" style="18" bestFit="1" customWidth="1"/>
    <col min="11526" max="11526" width="17.58203125" style="18" customWidth="1"/>
    <col min="11527" max="11527" width="9.4140625" style="18" bestFit="1" customWidth="1"/>
    <col min="11528" max="11775" width="8.6640625" style="18"/>
    <col min="11776" max="11776" width="6.58203125" style="18" customWidth="1"/>
    <col min="11777" max="11777" width="20.08203125" style="18" customWidth="1"/>
    <col min="11778" max="11778" width="42.1640625" style="18" customWidth="1"/>
    <col min="11779" max="11779" width="5.58203125" style="18" bestFit="1" customWidth="1"/>
    <col min="11780" max="11780" width="36.6640625" style="18" customWidth="1"/>
    <col min="11781" max="11781" width="11.6640625" style="18" bestFit="1" customWidth="1"/>
    <col min="11782" max="11782" width="17.58203125" style="18" customWidth="1"/>
    <col min="11783" max="11783" width="9.4140625" style="18" bestFit="1" customWidth="1"/>
    <col min="11784" max="12031" width="8.6640625" style="18"/>
    <col min="12032" max="12032" width="6.58203125" style="18" customWidth="1"/>
    <col min="12033" max="12033" width="20.08203125" style="18" customWidth="1"/>
    <col min="12034" max="12034" width="42.1640625" style="18" customWidth="1"/>
    <col min="12035" max="12035" width="5.58203125" style="18" bestFit="1" customWidth="1"/>
    <col min="12036" max="12036" width="36.6640625" style="18" customWidth="1"/>
    <col min="12037" max="12037" width="11.6640625" style="18" bestFit="1" customWidth="1"/>
    <col min="12038" max="12038" width="17.58203125" style="18" customWidth="1"/>
    <col min="12039" max="12039" width="9.4140625" style="18" bestFit="1" customWidth="1"/>
    <col min="12040" max="12287" width="8.6640625" style="18"/>
    <col min="12288" max="12288" width="6.58203125" style="18" customWidth="1"/>
    <col min="12289" max="12289" width="20.08203125" style="18" customWidth="1"/>
    <col min="12290" max="12290" width="42.1640625" style="18" customWidth="1"/>
    <col min="12291" max="12291" width="5.58203125" style="18" bestFit="1" customWidth="1"/>
    <col min="12292" max="12292" width="36.6640625" style="18" customWidth="1"/>
    <col min="12293" max="12293" width="11.6640625" style="18" bestFit="1" customWidth="1"/>
    <col min="12294" max="12294" width="17.58203125" style="18" customWidth="1"/>
    <col min="12295" max="12295" width="9.4140625" style="18" bestFit="1" customWidth="1"/>
    <col min="12296" max="12543" width="8.6640625" style="18"/>
    <col min="12544" max="12544" width="6.58203125" style="18" customWidth="1"/>
    <col min="12545" max="12545" width="20.08203125" style="18" customWidth="1"/>
    <col min="12546" max="12546" width="42.1640625" style="18" customWidth="1"/>
    <col min="12547" max="12547" width="5.58203125" style="18" bestFit="1" customWidth="1"/>
    <col min="12548" max="12548" width="36.6640625" style="18" customWidth="1"/>
    <col min="12549" max="12549" width="11.6640625" style="18" bestFit="1" customWidth="1"/>
    <col min="12550" max="12550" width="17.58203125" style="18" customWidth="1"/>
    <col min="12551" max="12551" width="9.4140625" style="18" bestFit="1" customWidth="1"/>
    <col min="12552" max="12799" width="8.6640625" style="18"/>
    <col min="12800" max="12800" width="6.58203125" style="18" customWidth="1"/>
    <col min="12801" max="12801" width="20.08203125" style="18" customWidth="1"/>
    <col min="12802" max="12802" width="42.1640625" style="18" customWidth="1"/>
    <col min="12803" max="12803" width="5.58203125" style="18" bestFit="1" customWidth="1"/>
    <col min="12804" max="12804" width="36.6640625" style="18" customWidth="1"/>
    <col min="12805" max="12805" width="11.6640625" style="18" bestFit="1" customWidth="1"/>
    <col min="12806" max="12806" width="17.58203125" style="18" customWidth="1"/>
    <col min="12807" max="12807" width="9.4140625" style="18" bestFit="1" customWidth="1"/>
    <col min="12808" max="13055" width="8.6640625" style="18"/>
    <col min="13056" max="13056" width="6.58203125" style="18" customWidth="1"/>
    <col min="13057" max="13057" width="20.08203125" style="18" customWidth="1"/>
    <col min="13058" max="13058" width="42.1640625" style="18" customWidth="1"/>
    <col min="13059" max="13059" width="5.58203125" style="18" bestFit="1" customWidth="1"/>
    <col min="13060" max="13060" width="36.6640625" style="18" customWidth="1"/>
    <col min="13061" max="13061" width="11.6640625" style="18" bestFit="1" customWidth="1"/>
    <col min="13062" max="13062" width="17.58203125" style="18" customWidth="1"/>
    <col min="13063" max="13063" width="9.4140625" style="18" bestFit="1" customWidth="1"/>
    <col min="13064" max="13311" width="8.6640625" style="18"/>
    <col min="13312" max="13312" width="6.58203125" style="18" customWidth="1"/>
    <col min="13313" max="13313" width="20.08203125" style="18" customWidth="1"/>
    <col min="13314" max="13314" width="42.1640625" style="18" customWidth="1"/>
    <col min="13315" max="13315" width="5.58203125" style="18" bestFit="1" customWidth="1"/>
    <col min="13316" max="13316" width="36.6640625" style="18" customWidth="1"/>
    <col min="13317" max="13317" width="11.6640625" style="18" bestFit="1" customWidth="1"/>
    <col min="13318" max="13318" width="17.58203125" style="18" customWidth="1"/>
    <col min="13319" max="13319" width="9.4140625" style="18" bestFit="1" customWidth="1"/>
    <col min="13320" max="13567" width="8.6640625" style="18"/>
    <col min="13568" max="13568" width="6.58203125" style="18" customWidth="1"/>
    <col min="13569" max="13569" width="20.08203125" style="18" customWidth="1"/>
    <col min="13570" max="13570" width="42.1640625" style="18" customWidth="1"/>
    <col min="13571" max="13571" width="5.58203125" style="18" bestFit="1" customWidth="1"/>
    <col min="13572" max="13572" width="36.6640625" style="18" customWidth="1"/>
    <col min="13573" max="13573" width="11.6640625" style="18" bestFit="1" customWidth="1"/>
    <col min="13574" max="13574" width="17.58203125" style="18" customWidth="1"/>
    <col min="13575" max="13575" width="9.4140625" style="18" bestFit="1" customWidth="1"/>
    <col min="13576" max="13823" width="8.6640625" style="18"/>
    <col min="13824" max="13824" width="6.58203125" style="18" customWidth="1"/>
    <col min="13825" max="13825" width="20.08203125" style="18" customWidth="1"/>
    <col min="13826" max="13826" width="42.1640625" style="18" customWidth="1"/>
    <col min="13827" max="13827" width="5.58203125" style="18" bestFit="1" customWidth="1"/>
    <col min="13828" max="13828" width="36.6640625" style="18" customWidth="1"/>
    <col min="13829" max="13829" width="11.6640625" style="18" bestFit="1" customWidth="1"/>
    <col min="13830" max="13830" width="17.58203125" style="18" customWidth="1"/>
    <col min="13831" max="13831" width="9.4140625" style="18" bestFit="1" customWidth="1"/>
    <col min="13832" max="14079" width="8.6640625" style="18"/>
    <col min="14080" max="14080" width="6.58203125" style="18" customWidth="1"/>
    <col min="14081" max="14081" width="20.08203125" style="18" customWidth="1"/>
    <col min="14082" max="14082" width="42.1640625" style="18" customWidth="1"/>
    <col min="14083" max="14083" width="5.58203125" style="18" bestFit="1" customWidth="1"/>
    <col min="14084" max="14084" width="36.6640625" style="18" customWidth="1"/>
    <col min="14085" max="14085" width="11.6640625" style="18" bestFit="1" customWidth="1"/>
    <col min="14086" max="14086" width="17.58203125" style="18" customWidth="1"/>
    <col min="14087" max="14087" width="9.4140625" style="18" bestFit="1" customWidth="1"/>
    <col min="14088" max="14335" width="8.6640625" style="18"/>
    <col min="14336" max="14336" width="6.58203125" style="18" customWidth="1"/>
    <col min="14337" max="14337" width="20.08203125" style="18" customWidth="1"/>
    <col min="14338" max="14338" width="42.1640625" style="18" customWidth="1"/>
    <col min="14339" max="14339" width="5.58203125" style="18" bestFit="1" customWidth="1"/>
    <col min="14340" max="14340" width="36.6640625" style="18" customWidth="1"/>
    <col min="14341" max="14341" width="11.6640625" style="18" bestFit="1" customWidth="1"/>
    <col min="14342" max="14342" width="17.58203125" style="18" customWidth="1"/>
    <col min="14343" max="14343" width="9.4140625" style="18" bestFit="1" customWidth="1"/>
    <col min="14344" max="14591" width="8.6640625" style="18"/>
    <col min="14592" max="14592" width="6.58203125" style="18" customWidth="1"/>
    <col min="14593" max="14593" width="20.08203125" style="18" customWidth="1"/>
    <col min="14594" max="14594" width="42.1640625" style="18" customWidth="1"/>
    <col min="14595" max="14595" width="5.58203125" style="18" bestFit="1" customWidth="1"/>
    <col min="14596" max="14596" width="36.6640625" style="18" customWidth="1"/>
    <col min="14597" max="14597" width="11.6640625" style="18" bestFit="1" customWidth="1"/>
    <col min="14598" max="14598" width="17.58203125" style="18" customWidth="1"/>
    <col min="14599" max="14599" width="9.4140625" style="18" bestFit="1" customWidth="1"/>
    <col min="14600" max="14847" width="8.6640625" style="18"/>
    <col min="14848" max="14848" width="6.58203125" style="18" customWidth="1"/>
    <col min="14849" max="14849" width="20.08203125" style="18" customWidth="1"/>
    <col min="14850" max="14850" width="42.1640625" style="18" customWidth="1"/>
    <col min="14851" max="14851" width="5.58203125" style="18" bestFit="1" customWidth="1"/>
    <col min="14852" max="14852" width="36.6640625" style="18" customWidth="1"/>
    <col min="14853" max="14853" width="11.6640625" style="18" bestFit="1" customWidth="1"/>
    <col min="14854" max="14854" width="17.58203125" style="18" customWidth="1"/>
    <col min="14855" max="14855" width="9.4140625" style="18" bestFit="1" customWidth="1"/>
    <col min="14856" max="15103" width="8.6640625" style="18"/>
    <col min="15104" max="15104" width="6.58203125" style="18" customWidth="1"/>
    <col min="15105" max="15105" width="20.08203125" style="18" customWidth="1"/>
    <col min="15106" max="15106" width="42.1640625" style="18" customWidth="1"/>
    <col min="15107" max="15107" width="5.58203125" style="18" bestFit="1" customWidth="1"/>
    <col min="15108" max="15108" width="36.6640625" style="18" customWidth="1"/>
    <col min="15109" max="15109" width="11.6640625" style="18" bestFit="1" customWidth="1"/>
    <col min="15110" max="15110" width="17.58203125" style="18" customWidth="1"/>
    <col min="15111" max="15111" width="9.4140625" style="18" bestFit="1" customWidth="1"/>
    <col min="15112" max="15359" width="8.6640625" style="18"/>
    <col min="15360" max="15360" width="6.58203125" style="18" customWidth="1"/>
    <col min="15361" max="15361" width="20.08203125" style="18" customWidth="1"/>
    <col min="15362" max="15362" width="42.1640625" style="18" customWidth="1"/>
    <col min="15363" max="15363" width="5.58203125" style="18" bestFit="1" customWidth="1"/>
    <col min="15364" max="15364" width="36.6640625" style="18" customWidth="1"/>
    <col min="15365" max="15365" width="11.6640625" style="18" bestFit="1" customWidth="1"/>
    <col min="15366" max="15366" width="17.58203125" style="18" customWidth="1"/>
    <col min="15367" max="15367" width="9.4140625" style="18" bestFit="1" customWidth="1"/>
    <col min="15368" max="15615" width="8.6640625" style="18"/>
    <col min="15616" max="15616" width="6.58203125" style="18" customWidth="1"/>
    <col min="15617" max="15617" width="20.08203125" style="18" customWidth="1"/>
    <col min="15618" max="15618" width="42.1640625" style="18" customWidth="1"/>
    <col min="15619" max="15619" width="5.58203125" style="18" bestFit="1" customWidth="1"/>
    <col min="15620" max="15620" width="36.6640625" style="18" customWidth="1"/>
    <col min="15621" max="15621" width="11.6640625" style="18" bestFit="1" customWidth="1"/>
    <col min="15622" max="15622" width="17.58203125" style="18" customWidth="1"/>
    <col min="15623" max="15623" width="9.4140625" style="18" bestFit="1" customWidth="1"/>
    <col min="15624" max="15871" width="8.6640625" style="18"/>
    <col min="15872" max="15872" width="6.58203125" style="18" customWidth="1"/>
    <col min="15873" max="15873" width="20.08203125" style="18" customWidth="1"/>
    <col min="15874" max="15874" width="42.1640625" style="18" customWidth="1"/>
    <col min="15875" max="15875" width="5.58203125" style="18" bestFit="1" customWidth="1"/>
    <col min="15876" max="15876" width="36.6640625" style="18" customWidth="1"/>
    <col min="15877" max="15877" width="11.6640625" style="18" bestFit="1" customWidth="1"/>
    <col min="15878" max="15878" width="17.58203125" style="18" customWidth="1"/>
    <col min="15879" max="15879" width="9.4140625" style="18" bestFit="1" customWidth="1"/>
    <col min="15880" max="16127" width="8.6640625" style="18"/>
    <col min="16128" max="16128" width="6.58203125" style="18" customWidth="1"/>
    <col min="16129" max="16129" width="20.08203125" style="18" customWidth="1"/>
    <col min="16130" max="16130" width="42.1640625" style="18" customWidth="1"/>
    <col min="16131" max="16131" width="5.58203125" style="18" bestFit="1" customWidth="1"/>
    <col min="16132" max="16132" width="36.6640625" style="18" customWidth="1"/>
    <col min="16133" max="16133" width="11.6640625" style="18" bestFit="1" customWidth="1"/>
    <col min="16134" max="16134" width="17.58203125" style="18" customWidth="1"/>
    <col min="16135" max="16135" width="9.4140625" style="18" bestFit="1" customWidth="1"/>
    <col min="16136" max="16384" width="8.6640625" style="18"/>
  </cols>
  <sheetData>
    <row r="1" spans="1:10" s="17" customFormat="1" ht="35" customHeight="1" x14ac:dyDescent="0.55000000000000004">
      <c r="A1" s="284" t="s">
        <v>67</v>
      </c>
      <c r="B1" s="285"/>
      <c r="C1" s="285"/>
      <c r="D1" s="285"/>
      <c r="E1" s="285"/>
      <c r="F1" s="285"/>
      <c r="G1" s="285"/>
    </row>
    <row r="2" spans="1:10" ht="24" customHeight="1" x14ac:dyDescent="0.55000000000000004">
      <c r="A2" s="294" t="s">
        <v>287</v>
      </c>
      <c r="B2" s="294"/>
      <c r="C2" s="294"/>
      <c r="D2" s="294"/>
      <c r="E2" s="294"/>
      <c r="F2" s="294"/>
      <c r="G2" s="294"/>
    </row>
    <row r="3" spans="1:10" s="17" customFormat="1" ht="12" customHeight="1" thickBot="1" x14ac:dyDescent="0.6">
      <c r="A3" s="23"/>
      <c r="B3" s="23"/>
      <c r="C3" s="23"/>
      <c r="D3" s="23"/>
      <c r="E3" s="23"/>
      <c r="F3" s="23"/>
      <c r="G3" s="23"/>
    </row>
    <row r="4" spans="1:10" ht="24" customHeight="1" thickBot="1" x14ac:dyDescent="0.6">
      <c r="A4" s="17"/>
      <c r="B4" s="24" t="s">
        <v>19</v>
      </c>
      <c r="C4" s="302"/>
      <c r="D4" s="303"/>
      <c r="E4" s="90" t="s">
        <v>36</v>
      </c>
      <c r="F4" s="25"/>
      <c r="G4" s="28"/>
    </row>
    <row r="5" spans="1:10" ht="24" customHeight="1" thickBot="1" x14ac:dyDescent="0.6">
      <c r="A5" s="23"/>
      <c r="B5" s="29" t="s">
        <v>4</v>
      </c>
      <c r="C5" s="281"/>
      <c r="D5" s="282"/>
      <c r="E5" s="282"/>
      <c r="F5" s="283"/>
      <c r="G5" s="28"/>
    </row>
    <row r="6" spans="1:10" s="17" customFormat="1" ht="30" customHeight="1" x14ac:dyDescent="0.55000000000000004">
      <c r="A6" s="290" t="s">
        <v>44</v>
      </c>
      <c r="B6" s="290"/>
      <c r="C6" s="290"/>
      <c r="D6" s="290"/>
      <c r="E6" s="290"/>
      <c r="F6" s="290"/>
      <c r="G6" s="290"/>
    </row>
    <row r="7" spans="1:10" s="17" customFormat="1" ht="24.75" customHeight="1" thickBot="1" x14ac:dyDescent="0.6">
      <c r="A7" s="292" t="s">
        <v>55</v>
      </c>
      <c r="B7" s="292"/>
      <c r="C7" s="292"/>
      <c r="D7" s="292"/>
      <c r="E7" s="292"/>
      <c r="F7" s="292"/>
      <c r="G7" s="292"/>
      <c r="H7" s="55"/>
      <c r="I7" s="55"/>
      <c r="J7" s="56"/>
    </row>
    <row r="8" spans="1:10" ht="41.4" customHeight="1" thickBot="1" x14ac:dyDescent="0.6">
      <c r="A8" s="30" t="s">
        <v>6</v>
      </c>
      <c r="B8" s="31" t="s">
        <v>7</v>
      </c>
      <c r="C8" s="300" t="s">
        <v>8</v>
      </c>
      <c r="D8" s="301"/>
      <c r="E8" s="32" t="s">
        <v>54</v>
      </c>
      <c r="F8" s="57" t="s">
        <v>53</v>
      </c>
      <c r="G8" s="58" t="s">
        <v>10</v>
      </c>
    </row>
    <row r="9" spans="1:10" s="17" customFormat="1" ht="29.4" customHeight="1" thickTop="1" x14ac:dyDescent="0.55000000000000004">
      <c r="A9" s="34">
        <v>1</v>
      </c>
      <c r="B9" s="59" t="s">
        <v>11</v>
      </c>
      <c r="C9" s="60" t="s">
        <v>12</v>
      </c>
      <c r="D9" s="61"/>
      <c r="E9" s="62" t="s">
        <v>13</v>
      </c>
      <c r="F9" s="63"/>
      <c r="G9" s="64"/>
    </row>
    <row r="10" spans="1:10" s="17" customFormat="1" ht="29.4" customHeight="1" x14ac:dyDescent="0.55000000000000004">
      <c r="A10" s="38">
        <v>2</v>
      </c>
      <c r="B10" s="65" t="s">
        <v>69</v>
      </c>
      <c r="C10" s="44" t="s">
        <v>45</v>
      </c>
      <c r="D10" s="66"/>
      <c r="E10" s="39" t="s">
        <v>13</v>
      </c>
      <c r="F10" s="39" t="s">
        <v>85</v>
      </c>
      <c r="G10" s="67"/>
    </row>
    <row r="11" spans="1:10" s="17" customFormat="1" ht="29.4" customHeight="1" x14ac:dyDescent="0.55000000000000004">
      <c r="A11" s="38">
        <v>3</v>
      </c>
      <c r="B11" s="68" t="s">
        <v>14</v>
      </c>
      <c r="C11" s="44" t="s">
        <v>262</v>
      </c>
      <c r="D11" s="69" t="s">
        <v>20</v>
      </c>
      <c r="E11" s="70" t="s">
        <v>13</v>
      </c>
      <c r="F11" s="48"/>
      <c r="G11" s="67"/>
    </row>
    <row r="12" spans="1:10" s="17" customFormat="1" ht="29.4" customHeight="1" x14ac:dyDescent="0.55000000000000004">
      <c r="A12" s="38">
        <v>4</v>
      </c>
      <c r="B12" s="68" t="s">
        <v>14</v>
      </c>
      <c r="C12" s="43" t="s">
        <v>21</v>
      </c>
      <c r="D12" s="69" t="s">
        <v>22</v>
      </c>
      <c r="E12" s="70" t="s">
        <v>13</v>
      </c>
      <c r="F12" s="39"/>
      <c r="G12" s="67"/>
    </row>
    <row r="13" spans="1:10" s="17" customFormat="1" ht="29.4" customHeight="1" x14ac:dyDescent="0.55000000000000004">
      <c r="A13" s="38">
        <v>5</v>
      </c>
      <c r="B13" s="68" t="s">
        <v>268</v>
      </c>
      <c r="C13" s="43" t="s">
        <v>263</v>
      </c>
      <c r="D13" s="69"/>
      <c r="E13" s="70" t="s">
        <v>16</v>
      </c>
      <c r="F13" s="39" t="s">
        <v>264</v>
      </c>
      <c r="G13" s="67"/>
    </row>
    <row r="14" spans="1:10" s="17" customFormat="1" ht="29.4" customHeight="1" x14ac:dyDescent="0.55000000000000004">
      <c r="A14" s="38">
        <v>6</v>
      </c>
      <c r="B14" s="68" t="s">
        <v>14</v>
      </c>
      <c r="C14" s="43" t="s">
        <v>78</v>
      </c>
      <c r="D14" s="69"/>
      <c r="E14" s="70" t="s">
        <v>13</v>
      </c>
      <c r="F14" s="48"/>
      <c r="G14" s="67"/>
    </row>
    <row r="15" spans="1:10" s="17" customFormat="1" ht="29.4" customHeight="1" x14ac:dyDescent="0.55000000000000004">
      <c r="A15" s="38">
        <v>7</v>
      </c>
      <c r="B15" s="71" t="s">
        <v>46</v>
      </c>
      <c r="C15" s="298" t="s">
        <v>47</v>
      </c>
      <c r="D15" s="299"/>
      <c r="E15" s="70" t="s">
        <v>16</v>
      </c>
      <c r="F15" s="39" t="s">
        <v>48</v>
      </c>
      <c r="G15" s="67"/>
    </row>
    <row r="16" spans="1:10" s="17" customFormat="1" ht="29.4" customHeight="1" x14ac:dyDescent="0.55000000000000004">
      <c r="A16" s="38">
        <v>8</v>
      </c>
      <c r="B16" s="68" t="s">
        <v>14</v>
      </c>
      <c r="C16" s="298" t="s">
        <v>206</v>
      </c>
      <c r="D16" s="299"/>
      <c r="E16" s="70" t="s">
        <v>13</v>
      </c>
      <c r="F16" s="39"/>
      <c r="G16" s="67"/>
    </row>
    <row r="17" spans="1:10" s="17" customFormat="1" ht="29.4" customHeight="1" x14ac:dyDescent="0.55000000000000004">
      <c r="A17" s="38">
        <v>9</v>
      </c>
      <c r="B17" s="68" t="s">
        <v>14</v>
      </c>
      <c r="C17" s="298" t="s">
        <v>281</v>
      </c>
      <c r="D17" s="299"/>
      <c r="E17" s="45" t="s">
        <v>13</v>
      </c>
      <c r="F17" s="39"/>
      <c r="G17" s="67"/>
    </row>
    <row r="18" spans="1:10" s="17" customFormat="1" ht="29.4" customHeight="1" x14ac:dyDescent="0.55000000000000004">
      <c r="A18" s="38">
        <v>10</v>
      </c>
      <c r="B18" s="68" t="s">
        <v>14</v>
      </c>
      <c r="C18" s="298" t="s">
        <v>210</v>
      </c>
      <c r="D18" s="299"/>
      <c r="E18" s="70" t="s">
        <v>13</v>
      </c>
      <c r="F18" s="39"/>
      <c r="G18" s="67"/>
    </row>
    <row r="19" spans="1:10" s="17" customFormat="1" ht="29.4" customHeight="1" x14ac:dyDescent="0.55000000000000004">
      <c r="A19" s="38">
        <v>11</v>
      </c>
      <c r="B19" s="68" t="s">
        <v>14</v>
      </c>
      <c r="C19" s="298" t="s">
        <v>211</v>
      </c>
      <c r="D19" s="299"/>
      <c r="E19" s="70" t="s">
        <v>13</v>
      </c>
      <c r="F19" s="39"/>
      <c r="G19" s="67"/>
    </row>
    <row r="20" spans="1:10" s="17" customFormat="1" ht="29.4" customHeight="1" x14ac:dyDescent="0.55000000000000004">
      <c r="A20" s="38">
        <v>12</v>
      </c>
      <c r="B20" s="39" t="s">
        <v>80</v>
      </c>
      <c r="C20" s="40" t="s">
        <v>79</v>
      </c>
      <c r="D20" s="69"/>
      <c r="E20" s="70" t="s">
        <v>13</v>
      </c>
      <c r="F20" s="39"/>
      <c r="G20" s="67"/>
    </row>
    <row r="21" spans="1:10" s="17" customFormat="1" ht="29.4" customHeight="1" x14ac:dyDescent="0.55000000000000004">
      <c r="A21" s="38">
        <v>13</v>
      </c>
      <c r="B21" s="39" t="s">
        <v>14</v>
      </c>
      <c r="C21" s="40" t="s">
        <v>209</v>
      </c>
      <c r="D21" s="69"/>
      <c r="E21" s="70" t="s">
        <v>13</v>
      </c>
      <c r="F21" s="39"/>
      <c r="G21" s="67"/>
    </row>
    <row r="22" spans="1:10" s="17" customFormat="1" ht="29.4" customHeight="1" x14ac:dyDescent="0.55000000000000004">
      <c r="A22" s="38">
        <v>14</v>
      </c>
      <c r="B22" s="39" t="s">
        <v>14</v>
      </c>
      <c r="C22" s="44" t="s">
        <v>60</v>
      </c>
      <c r="D22" s="69" t="s">
        <v>27</v>
      </c>
      <c r="E22" s="45" t="s">
        <v>13</v>
      </c>
      <c r="F22" s="39"/>
      <c r="G22" s="67"/>
    </row>
    <row r="23" spans="1:10" s="17" customFormat="1" ht="29.4" customHeight="1" x14ac:dyDescent="0.55000000000000004">
      <c r="A23" s="38">
        <v>15</v>
      </c>
      <c r="B23" s="39" t="s">
        <v>14</v>
      </c>
      <c r="C23" s="40" t="s">
        <v>49</v>
      </c>
      <c r="D23" s="69"/>
      <c r="E23" s="45" t="s">
        <v>16</v>
      </c>
      <c r="F23" s="39" t="s">
        <v>41</v>
      </c>
      <c r="G23" s="67"/>
    </row>
    <row r="24" spans="1:10" s="17" customFormat="1" ht="29.4" customHeight="1" x14ac:dyDescent="0.55000000000000004">
      <c r="A24" s="38">
        <v>16</v>
      </c>
      <c r="B24" s="39" t="s">
        <v>14</v>
      </c>
      <c r="C24" s="44" t="s">
        <v>24</v>
      </c>
      <c r="D24" s="72"/>
      <c r="E24" s="45" t="s">
        <v>16</v>
      </c>
      <c r="F24" s="39" t="s">
        <v>25</v>
      </c>
      <c r="G24" s="67"/>
    </row>
    <row r="25" spans="1:10" s="17" customFormat="1" ht="29.4" customHeight="1" x14ac:dyDescent="0.55000000000000004">
      <c r="A25" s="38">
        <v>17</v>
      </c>
      <c r="B25" s="73" t="s">
        <v>14</v>
      </c>
      <c r="C25" s="74" t="s">
        <v>26</v>
      </c>
      <c r="D25" s="75"/>
      <c r="E25" s="45" t="s">
        <v>16</v>
      </c>
      <c r="F25" s="39" t="s">
        <v>17</v>
      </c>
      <c r="G25" s="67"/>
    </row>
    <row r="26" spans="1:10" s="17" customFormat="1" ht="29.4" customHeight="1" x14ac:dyDescent="0.55000000000000004">
      <c r="A26" s="38">
        <v>18</v>
      </c>
      <c r="B26" s="39" t="s">
        <v>212</v>
      </c>
      <c r="C26" s="298" t="s">
        <v>28</v>
      </c>
      <c r="D26" s="299"/>
      <c r="E26" s="45" t="s">
        <v>16</v>
      </c>
      <c r="F26" s="39" t="s">
        <v>29</v>
      </c>
      <c r="G26" s="67"/>
    </row>
    <row r="27" spans="1:10" s="17" customFormat="1" ht="29.4" customHeight="1" thickBot="1" x14ac:dyDescent="0.6">
      <c r="A27" s="38">
        <v>19</v>
      </c>
      <c r="B27" s="76" t="s">
        <v>14</v>
      </c>
      <c r="C27" s="77" t="s">
        <v>18</v>
      </c>
      <c r="D27" s="78"/>
      <c r="E27" s="79" t="s">
        <v>16</v>
      </c>
      <c r="F27" s="79" t="s">
        <v>23</v>
      </c>
      <c r="G27" s="80"/>
    </row>
    <row r="28" spans="1:10" s="17" customFormat="1" ht="12" customHeight="1" x14ac:dyDescent="0.55000000000000004">
      <c r="A28" s="81"/>
      <c r="B28" s="82"/>
      <c r="C28" s="83"/>
      <c r="D28" s="84"/>
      <c r="E28" s="85"/>
      <c r="F28" s="85"/>
      <c r="G28" s="86"/>
    </row>
    <row r="29" spans="1:10" s="16" customFormat="1" ht="20.25" customHeight="1" x14ac:dyDescent="0.55000000000000004">
      <c r="A29" s="87" t="s">
        <v>30</v>
      </c>
      <c r="B29" s="297" t="s">
        <v>31</v>
      </c>
      <c r="C29" s="297"/>
      <c r="D29" s="297"/>
      <c r="E29" s="297"/>
      <c r="F29" s="297"/>
      <c r="G29" s="88"/>
    </row>
    <row r="30" spans="1:10" s="16" customFormat="1" ht="20.25" customHeight="1" x14ac:dyDescent="0.55000000000000004">
      <c r="A30" s="295" t="s">
        <v>59</v>
      </c>
      <c r="B30" s="296"/>
      <c r="C30" s="296"/>
      <c r="D30" s="296"/>
      <c r="E30" s="89"/>
      <c r="F30" s="88"/>
      <c r="G30" s="88"/>
      <c r="H30" s="88"/>
      <c r="I30" s="88"/>
      <c r="J30" s="88"/>
    </row>
    <row r="31" spans="1:10" s="16" customFormat="1" ht="20.25" customHeight="1" x14ac:dyDescent="0.55000000000000004">
      <c r="A31" s="87" t="s">
        <v>32</v>
      </c>
      <c r="B31" s="297" t="s">
        <v>208</v>
      </c>
      <c r="C31" s="297"/>
      <c r="D31" s="297"/>
      <c r="E31" s="297"/>
      <c r="F31" s="297"/>
      <c r="G31" s="88"/>
    </row>
    <row r="32" spans="1:10" s="16" customFormat="1" ht="20.25" customHeight="1" x14ac:dyDescent="0.55000000000000004">
      <c r="A32" s="87" t="s">
        <v>27</v>
      </c>
      <c r="B32" s="297" t="s">
        <v>33</v>
      </c>
      <c r="C32" s="297"/>
      <c r="D32" s="297"/>
      <c r="E32" s="297"/>
      <c r="F32" s="297"/>
      <c r="G32" s="88"/>
    </row>
    <row r="33" spans="1:8" s="16" customFormat="1" ht="20.25" customHeight="1" x14ac:dyDescent="0.55000000000000004">
      <c r="A33" s="87"/>
      <c r="B33" s="297" t="s">
        <v>34</v>
      </c>
      <c r="C33" s="297"/>
      <c r="D33" s="297"/>
      <c r="E33" s="297"/>
      <c r="F33" s="297"/>
      <c r="G33" s="88"/>
    </row>
    <row r="34" spans="1:8" s="16" customFormat="1" ht="20.25" customHeight="1" x14ac:dyDescent="0.55000000000000004">
      <c r="A34" s="87"/>
      <c r="B34" s="297" t="s">
        <v>35</v>
      </c>
      <c r="C34" s="297"/>
      <c r="D34" s="297"/>
      <c r="E34" s="297"/>
      <c r="F34" s="297"/>
      <c r="G34" s="88"/>
    </row>
    <row r="35" spans="1:8" s="17" customFormat="1" x14ac:dyDescent="0.55000000000000004">
      <c r="D35" s="19"/>
      <c r="H35" s="18"/>
    </row>
    <row r="36" spans="1:8" s="17" customFormat="1" x14ac:dyDescent="0.55000000000000004">
      <c r="D36" s="19"/>
      <c r="H36" s="18"/>
    </row>
    <row r="37" spans="1:8" s="17" customFormat="1" ht="38.4" customHeight="1" x14ac:dyDescent="0.55000000000000004">
      <c r="D37" s="19"/>
      <c r="H37" s="18"/>
    </row>
    <row r="38" spans="1:8" s="17" customFormat="1" x14ac:dyDescent="0.55000000000000004">
      <c r="D38" s="19"/>
      <c r="H38" s="18"/>
    </row>
    <row r="39" spans="1:8" s="17" customFormat="1" x14ac:dyDescent="0.55000000000000004">
      <c r="D39" s="19"/>
      <c r="H39" s="18"/>
    </row>
    <row r="40" spans="1:8" s="17" customFormat="1" x14ac:dyDescent="0.55000000000000004">
      <c r="D40" s="19"/>
      <c r="H40" s="18"/>
    </row>
    <row r="41" spans="1:8" s="17" customFormat="1" x14ac:dyDescent="0.55000000000000004">
      <c r="D41" s="19"/>
      <c r="H41" s="18"/>
    </row>
    <row r="42" spans="1:8" s="17" customFormat="1" x14ac:dyDescent="0.55000000000000004">
      <c r="D42" s="19"/>
      <c r="H42" s="18"/>
    </row>
    <row r="43" spans="1:8" s="17" customFormat="1" x14ac:dyDescent="0.55000000000000004">
      <c r="D43" s="19"/>
      <c r="H43" s="18"/>
    </row>
    <row r="44" spans="1:8" s="17" customFormat="1" x14ac:dyDescent="0.55000000000000004">
      <c r="D44" s="19"/>
      <c r="H44" s="18"/>
    </row>
    <row r="45" spans="1:8" s="17" customFormat="1" x14ac:dyDescent="0.55000000000000004">
      <c r="D45" s="19"/>
      <c r="H45" s="18"/>
    </row>
    <row r="46" spans="1:8" s="17" customFormat="1" x14ac:dyDescent="0.55000000000000004">
      <c r="D46" s="19"/>
      <c r="H46" s="18"/>
    </row>
    <row r="47" spans="1:8" s="17" customFormat="1" x14ac:dyDescent="0.55000000000000004">
      <c r="D47" s="19"/>
      <c r="H47" s="18"/>
    </row>
    <row r="48" spans="1:8" s="17" customFormat="1" x14ac:dyDescent="0.55000000000000004">
      <c r="D48" s="19"/>
      <c r="H48" s="18"/>
    </row>
    <row r="49" spans="4:8" s="17" customFormat="1" x14ac:dyDescent="0.55000000000000004">
      <c r="D49" s="19"/>
      <c r="H49" s="18"/>
    </row>
    <row r="50" spans="4:8" s="17" customFormat="1" x14ac:dyDescent="0.55000000000000004">
      <c r="D50" s="19"/>
      <c r="H50" s="18"/>
    </row>
    <row r="51" spans="4:8" s="17" customFormat="1" x14ac:dyDescent="0.55000000000000004">
      <c r="D51" s="19"/>
      <c r="H51" s="18"/>
    </row>
    <row r="52" spans="4:8" s="17" customFormat="1" x14ac:dyDescent="0.55000000000000004">
      <c r="D52" s="19"/>
      <c r="H52" s="18"/>
    </row>
    <row r="53" spans="4:8" s="17" customFormat="1" x14ac:dyDescent="0.55000000000000004">
      <c r="D53" s="19"/>
      <c r="H53" s="18"/>
    </row>
    <row r="54" spans="4:8" s="17" customFormat="1" x14ac:dyDescent="0.55000000000000004">
      <c r="D54" s="19"/>
      <c r="H54" s="18"/>
    </row>
  </sheetData>
  <mergeCells count="19">
    <mergeCell ref="A1:G1"/>
    <mergeCell ref="A2:G2"/>
    <mergeCell ref="A6:G6"/>
    <mergeCell ref="C4:D4"/>
    <mergeCell ref="C5:F5"/>
    <mergeCell ref="B29:F29"/>
    <mergeCell ref="C15:D15"/>
    <mergeCell ref="C26:D26"/>
    <mergeCell ref="A7:G7"/>
    <mergeCell ref="C8:D8"/>
    <mergeCell ref="C16:D16"/>
    <mergeCell ref="C17:D17"/>
    <mergeCell ref="C18:D18"/>
    <mergeCell ref="C19:D19"/>
    <mergeCell ref="A30:D30"/>
    <mergeCell ref="B31:F31"/>
    <mergeCell ref="B32:F32"/>
    <mergeCell ref="B33:F33"/>
    <mergeCell ref="B34:F34"/>
  </mergeCells>
  <phoneticPr fontId="4"/>
  <conditionalFormatting sqref="C4">
    <cfRule type="cellIs" dxfId="47" priority="1" operator="equal">
      <formula>""</formula>
    </cfRule>
    <cfRule type="expression" dxfId="46" priority="2" stopIfTrue="1">
      <formula>$C$4=""</formula>
    </cfRule>
  </conditionalFormatting>
  <printOptions horizontalCentered="1"/>
  <pageMargins left="0.39370078740157483" right="0.39370078740157483" top="0.39370078740157483" bottom="0.39370078740157483" header="0.31496062992125984" footer="0.31496062992125984"/>
  <pageSetup paperSize="9" scale="7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6</xdr:col>
                    <xdr:colOff>323850</xdr:colOff>
                    <xdr:row>8</xdr:row>
                    <xdr:rowOff>12700</xdr:rowOff>
                  </from>
                  <to>
                    <xdr:col>6</xdr:col>
                    <xdr:colOff>723900</xdr:colOff>
                    <xdr:row>8</xdr:row>
                    <xdr:rowOff>361950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6</xdr:col>
                    <xdr:colOff>323850</xdr:colOff>
                    <xdr:row>9</xdr:row>
                    <xdr:rowOff>0</xdr:rowOff>
                  </from>
                  <to>
                    <xdr:col>6</xdr:col>
                    <xdr:colOff>711200</xdr:colOff>
                    <xdr:row>10</xdr:row>
                    <xdr:rowOff>12700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6</xdr:col>
                    <xdr:colOff>323850</xdr:colOff>
                    <xdr:row>10</xdr:row>
                    <xdr:rowOff>12700</xdr:rowOff>
                  </from>
                  <to>
                    <xdr:col>6</xdr:col>
                    <xdr:colOff>723900</xdr:colOff>
                    <xdr:row>11</xdr:row>
                    <xdr:rowOff>6350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6</xdr:col>
                    <xdr:colOff>323850</xdr:colOff>
                    <xdr:row>11</xdr:row>
                    <xdr:rowOff>12700</xdr:rowOff>
                  </from>
                  <to>
                    <xdr:col>6</xdr:col>
                    <xdr:colOff>723900</xdr:colOff>
                    <xdr:row>11</xdr:row>
                    <xdr:rowOff>361950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6</xdr:col>
                    <xdr:colOff>323850</xdr:colOff>
                    <xdr:row>14</xdr:row>
                    <xdr:rowOff>12700</xdr:rowOff>
                  </from>
                  <to>
                    <xdr:col>6</xdr:col>
                    <xdr:colOff>723900</xdr:colOff>
                    <xdr:row>15</xdr:row>
                    <xdr:rowOff>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6</xdr:col>
                    <xdr:colOff>323850</xdr:colOff>
                    <xdr:row>16</xdr:row>
                    <xdr:rowOff>12700</xdr:rowOff>
                  </from>
                  <to>
                    <xdr:col>6</xdr:col>
                    <xdr:colOff>723900</xdr:colOff>
                    <xdr:row>16</xdr:row>
                    <xdr:rowOff>361950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6</xdr:col>
                    <xdr:colOff>323850</xdr:colOff>
                    <xdr:row>23</xdr:row>
                    <xdr:rowOff>12700</xdr:rowOff>
                  </from>
                  <to>
                    <xdr:col>6</xdr:col>
                    <xdr:colOff>723900</xdr:colOff>
                    <xdr:row>23</xdr:row>
                    <xdr:rowOff>355600</xdr:rowOff>
                  </to>
                </anchor>
              </controlPr>
            </control>
          </mc:Choice>
        </mc:AlternateContent>
        <mc:AlternateContent xmlns:mc="http://schemas.openxmlformats.org/markup-compatibility/2006">
          <mc:Choice Requires="x14">
            <control shapeId="7178" r:id="rId11" name="Check Box 10">
              <controlPr defaultSize="0" autoFill="0" autoLine="0" autoPict="0">
                <anchor moveWithCells="1">
                  <from>
                    <xdr:col>6</xdr:col>
                    <xdr:colOff>323850</xdr:colOff>
                    <xdr:row>26</xdr:row>
                    <xdr:rowOff>0</xdr:rowOff>
                  </from>
                  <to>
                    <xdr:col>6</xdr:col>
                    <xdr:colOff>723900</xdr:colOff>
                    <xdr:row>26</xdr:row>
                    <xdr:rowOff>361950</xdr:rowOff>
                  </to>
                </anchor>
              </controlPr>
            </control>
          </mc:Choice>
        </mc:AlternateContent>
        <mc:AlternateContent xmlns:mc="http://schemas.openxmlformats.org/markup-compatibility/2006">
          <mc:Choice Requires="x14">
            <control shapeId="7179" r:id="rId12" name="Check Box 11">
              <controlPr defaultSize="0" autoFill="0" autoLine="0" autoPict="0">
                <anchor moveWithCells="1">
                  <from>
                    <xdr:col>6</xdr:col>
                    <xdr:colOff>323850</xdr:colOff>
                    <xdr:row>22</xdr:row>
                    <xdr:rowOff>12700</xdr:rowOff>
                  </from>
                  <to>
                    <xdr:col>6</xdr:col>
                    <xdr:colOff>723900</xdr:colOff>
                    <xdr:row>22</xdr:row>
                    <xdr:rowOff>355600</xdr:rowOff>
                  </to>
                </anchor>
              </controlPr>
            </control>
          </mc:Choice>
        </mc:AlternateContent>
        <mc:AlternateContent xmlns:mc="http://schemas.openxmlformats.org/markup-compatibility/2006">
          <mc:Choice Requires="x14">
            <control shapeId="7180" r:id="rId13" name="Check Box 12">
              <controlPr defaultSize="0" autoFill="0" autoLine="0" autoPict="0">
                <anchor moveWithCells="1">
                  <from>
                    <xdr:col>6</xdr:col>
                    <xdr:colOff>323850</xdr:colOff>
                    <xdr:row>25</xdr:row>
                    <xdr:rowOff>19050</xdr:rowOff>
                  </from>
                  <to>
                    <xdr:col>6</xdr:col>
                    <xdr:colOff>723900</xdr:colOff>
                    <xdr:row>26</xdr:row>
                    <xdr:rowOff>0</xdr:rowOff>
                  </to>
                </anchor>
              </controlPr>
            </control>
          </mc:Choice>
        </mc:AlternateContent>
        <mc:AlternateContent xmlns:mc="http://schemas.openxmlformats.org/markup-compatibility/2006">
          <mc:Choice Requires="x14">
            <control shapeId="7176" r:id="rId14" name="Check Box 8">
              <controlPr defaultSize="0" autoFill="0" autoLine="0" autoPict="0">
                <anchor moveWithCells="1">
                  <from>
                    <xdr:col>6</xdr:col>
                    <xdr:colOff>323850</xdr:colOff>
                    <xdr:row>20</xdr:row>
                    <xdr:rowOff>12700</xdr:rowOff>
                  </from>
                  <to>
                    <xdr:col>6</xdr:col>
                    <xdr:colOff>723900</xdr:colOff>
                    <xdr:row>20</xdr:row>
                    <xdr:rowOff>361950</xdr:rowOff>
                  </to>
                </anchor>
              </controlPr>
            </control>
          </mc:Choice>
        </mc:AlternateContent>
        <mc:AlternateContent xmlns:mc="http://schemas.openxmlformats.org/markup-compatibility/2006">
          <mc:Choice Requires="x14">
            <control shapeId="7177" r:id="rId15" name="Check Box 9">
              <controlPr defaultSize="0" autoFill="0" autoLine="0" autoPict="0">
                <anchor moveWithCells="1">
                  <from>
                    <xdr:col>6</xdr:col>
                    <xdr:colOff>323850</xdr:colOff>
                    <xdr:row>21</xdr:row>
                    <xdr:rowOff>12700</xdr:rowOff>
                  </from>
                  <to>
                    <xdr:col>6</xdr:col>
                    <xdr:colOff>723900</xdr:colOff>
                    <xdr:row>21</xdr:row>
                    <xdr:rowOff>355600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6</xdr:col>
                    <xdr:colOff>323850</xdr:colOff>
                    <xdr:row>13</xdr:row>
                    <xdr:rowOff>12700</xdr:rowOff>
                  </from>
                  <to>
                    <xdr:col>6</xdr:col>
                    <xdr:colOff>723900</xdr:colOff>
                    <xdr:row>14</xdr:row>
                    <xdr:rowOff>6350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6</xdr:col>
                    <xdr:colOff>323850</xdr:colOff>
                    <xdr:row>15</xdr:row>
                    <xdr:rowOff>12700</xdr:rowOff>
                  </from>
                  <to>
                    <xdr:col>6</xdr:col>
                    <xdr:colOff>723900</xdr:colOff>
                    <xdr:row>15</xdr:row>
                    <xdr:rowOff>368300</xdr:rowOff>
                  </to>
                </anchor>
              </controlPr>
            </control>
          </mc:Choice>
        </mc:AlternateContent>
        <mc:AlternateContent xmlns:mc="http://schemas.openxmlformats.org/markup-compatibility/2006">
          <mc:Choice Requires="x14">
            <control shapeId="7184" r:id="rId18" name="Check Box 16">
              <controlPr defaultSize="0" autoFill="0" autoLine="0" autoPict="0">
                <anchor moveWithCells="1">
                  <from>
                    <xdr:col>6</xdr:col>
                    <xdr:colOff>323850</xdr:colOff>
                    <xdr:row>17</xdr:row>
                    <xdr:rowOff>12700</xdr:rowOff>
                  </from>
                  <to>
                    <xdr:col>6</xdr:col>
                    <xdr:colOff>723900</xdr:colOff>
                    <xdr:row>18</xdr:row>
                    <xdr:rowOff>6350</xdr:rowOff>
                  </to>
                </anchor>
              </controlPr>
            </control>
          </mc:Choice>
        </mc:AlternateContent>
        <mc:AlternateContent xmlns:mc="http://schemas.openxmlformats.org/markup-compatibility/2006">
          <mc:Choice Requires="x14">
            <control shapeId="7185" r:id="rId19" name="Check Box 17">
              <controlPr defaultSize="0" autoFill="0" autoLine="0" autoPict="0">
                <anchor moveWithCells="1">
                  <from>
                    <xdr:col>6</xdr:col>
                    <xdr:colOff>323850</xdr:colOff>
                    <xdr:row>18</xdr:row>
                    <xdr:rowOff>12700</xdr:rowOff>
                  </from>
                  <to>
                    <xdr:col>6</xdr:col>
                    <xdr:colOff>723900</xdr:colOff>
                    <xdr:row>18</xdr:row>
                    <xdr:rowOff>349250</xdr:rowOff>
                  </to>
                </anchor>
              </controlPr>
            </control>
          </mc:Choice>
        </mc:AlternateContent>
        <mc:AlternateContent xmlns:mc="http://schemas.openxmlformats.org/markup-compatibility/2006">
          <mc:Choice Requires="x14">
            <control shapeId="7186" r:id="rId20" name="Check Box 18">
              <controlPr defaultSize="0" autoFill="0" autoLine="0" autoPict="0">
                <anchor moveWithCells="1">
                  <from>
                    <xdr:col>6</xdr:col>
                    <xdr:colOff>323850</xdr:colOff>
                    <xdr:row>19</xdr:row>
                    <xdr:rowOff>12700</xdr:rowOff>
                  </from>
                  <to>
                    <xdr:col>6</xdr:col>
                    <xdr:colOff>723900</xdr:colOff>
                    <xdr:row>19</xdr:row>
                    <xdr:rowOff>361950</xdr:rowOff>
                  </to>
                </anchor>
              </controlPr>
            </control>
          </mc:Choice>
        </mc:AlternateContent>
        <mc:AlternateContent xmlns:mc="http://schemas.openxmlformats.org/markup-compatibility/2006">
          <mc:Choice Requires="x14">
            <control shapeId="7187" r:id="rId21" name="Check Box 19">
              <controlPr defaultSize="0" autoFill="0" autoLine="0" autoPict="0">
                <anchor moveWithCells="1">
                  <from>
                    <xdr:col>6</xdr:col>
                    <xdr:colOff>323850</xdr:colOff>
                    <xdr:row>24</xdr:row>
                    <xdr:rowOff>12700</xdr:rowOff>
                  </from>
                  <to>
                    <xdr:col>6</xdr:col>
                    <xdr:colOff>723900</xdr:colOff>
                    <xdr:row>24</xdr:row>
                    <xdr:rowOff>361950</xdr:rowOff>
                  </to>
                </anchor>
              </controlPr>
            </control>
          </mc:Choice>
        </mc:AlternateContent>
        <mc:AlternateContent xmlns:mc="http://schemas.openxmlformats.org/markup-compatibility/2006">
          <mc:Choice Requires="x14">
            <control shapeId="7188" r:id="rId22" name="Check Box 20">
              <controlPr defaultSize="0" autoFill="0" autoLine="0" autoPict="0">
                <anchor moveWithCells="1">
                  <from>
                    <xdr:col>6</xdr:col>
                    <xdr:colOff>323850</xdr:colOff>
                    <xdr:row>12</xdr:row>
                    <xdr:rowOff>12700</xdr:rowOff>
                  </from>
                  <to>
                    <xdr:col>6</xdr:col>
                    <xdr:colOff>723900</xdr:colOff>
                    <xdr:row>13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BQ66"/>
  <sheetViews>
    <sheetView showGridLines="0" showZeros="0" zoomScale="70" zoomScaleNormal="70" zoomScaleSheetLayoutView="85" workbookViewId="0">
      <selection activeCell="B1" sqref="B1"/>
    </sheetView>
  </sheetViews>
  <sheetFormatPr defaultColWidth="4.08203125" defaultRowHeight="18.649999999999999" customHeight="1" x14ac:dyDescent="0.55000000000000004"/>
  <cols>
    <col min="1" max="2" width="1.1640625" style="132" customWidth="1"/>
    <col min="3" max="7" width="4.08203125" style="132"/>
    <col min="8" max="12" width="4.08203125" style="242"/>
    <col min="13" max="25" width="4.08203125" style="132"/>
    <col min="26" max="26" width="2.5" style="263" customWidth="1"/>
    <col min="27" max="27" width="2.4140625" style="238" customWidth="1"/>
    <col min="28" max="28" width="2.4140625" style="263" customWidth="1"/>
    <col min="29" max="31" width="1.1640625" style="132" customWidth="1"/>
    <col min="32" max="36" width="4.08203125" style="132"/>
    <col min="37" max="41" width="4.08203125" style="242"/>
    <col min="42" max="52" width="4.08203125" style="132"/>
    <col min="53" max="54" width="4.08203125" style="132" customWidth="1"/>
    <col min="55" max="55" width="1.1640625" style="132" customWidth="1"/>
    <col min="56" max="57" width="4.08203125" style="132"/>
    <col min="58" max="58" width="10.4140625" style="132" bestFit="1" customWidth="1"/>
    <col min="59" max="60" width="4.08203125" style="132"/>
    <col min="61" max="61" width="3.5" style="132" customWidth="1"/>
    <col min="62" max="71" width="1.1640625" style="132" customWidth="1"/>
    <col min="72" max="16384" width="4.08203125" style="132"/>
  </cols>
  <sheetData>
    <row r="1" spans="1:69" s="95" customFormat="1" ht="20" customHeight="1" x14ac:dyDescent="0.55000000000000004">
      <c r="A1" s="94"/>
      <c r="B1" s="265" t="s">
        <v>175</v>
      </c>
      <c r="C1" s="94"/>
      <c r="D1" s="94"/>
      <c r="E1" s="94"/>
      <c r="F1" s="94"/>
      <c r="G1" s="94"/>
      <c r="H1" s="94"/>
      <c r="I1" s="131"/>
      <c r="J1" s="131"/>
      <c r="K1" s="131"/>
      <c r="L1" s="131"/>
      <c r="M1" s="94"/>
      <c r="O1" s="94"/>
      <c r="P1" s="94"/>
      <c r="Q1" s="94"/>
      <c r="R1" s="94"/>
      <c r="S1" s="94"/>
      <c r="T1" s="94"/>
      <c r="U1" s="94"/>
      <c r="V1" s="131"/>
      <c r="W1" s="131"/>
      <c r="X1" s="264" t="s">
        <v>169</v>
      </c>
      <c r="Y1" s="132"/>
      <c r="Z1" s="263"/>
      <c r="AA1" s="231"/>
      <c r="AB1" s="263"/>
      <c r="AC1" s="94"/>
      <c r="AD1" s="94"/>
      <c r="AE1" s="265" t="s">
        <v>175</v>
      </c>
      <c r="AF1" s="94"/>
      <c r="AG1" s="94"/>
      <c r="AH1" s="94"/>
      <c r="AI1" s="94"/>
      <c r="AJ1" s="94"/>
      <c r="AK1" s="94"/>
      <c r="AL1" s="131"/>
      <c r="AM1" s="131"/>
      <c r="AN1" s="131"/>
      <c r="AO1" s="131"/>
      <c r="AP1" s="94"/>
      <c r="AR1" s="94"/>
      <c r="AS1" s="94"/>
      <c r="AT1" s="94"/>
      <c r="AU1" s="94"/>
      <c r="AV1" s="94"/>
      <c r="AW1" s="94"/>
      <c r="AX1" s="94"/>
      <c r="AY1" s="131"/>
      <c r="AZ1" s="131"/>
      <c r="BA1" s="264" t="s">
        <v>169</v>
      </c>
      <c r="BB1" s="132"/>
      <c r="BC1" s="94"/>
    </row>
    <row r="2" spans="1:69" s="95" customFormat="1" ht="9.65" customHeight="1" x14ac:dyDescent="0.55000000000000004">
      <c r="A2" s="94"/>
      <c r="B2" s="94"/>
      <c r="C2" s="94"/>
      <c r="D2" s="94"/>
      <c r="E2" s="94"/>
      <c r="F2" s="94"/>
      <c r="G2" s="94"/>
      <c r="H2" s="94"/>
      <c r="I2" s="96"/>
      <c r="J2" s="96"/>
      <c r="K2" s="96"/>
      <c r="L2" s="96"/>
      <c r="M2" s="94"/>
      <c r="O2" s="94"/>
      <c r="P2" s="94"/>
      <c r="Q2" s="94"/>
      <c r="R2" s="94"/>
      <c r="S2" s="94"/>
      <c r="T2" s="94"/>
      <c r="U2" s="94"/>
      <c r="V2" s="96"/>
      <c r="W2" s="96"/>
      <c r="X2" s="96"/>
      <c r="Y2" s="96"/>
      <c r="Z2" s="263"/>
      <c r="AA2" s="231"/>
      <c r="AB2" s="263"/>
      <c r="AC2" s="94"/>
      <c r="AD2" s="94"/>
      <c r="AE2" s="94"/>
      <c r="AF2" s="94"/>
      <c r="AG2" s="94"/>
      <c r="AH2" s="94"/>
      <c r="AI2" s="94"/>
      <c r="AJ2" s="94"/>
      <c r="AK2" s="94"/>
      <c r="AL2" s="96"/>
      <c r="AM2" s="96"/>
      <c r="AN2" s="96"/>
      <c r="AO2" s="96"/>
      <c r="AP2" s="94"/>
      <c r="AR2" s="94"/>
      <c r="AS2" s="94"/>
      <c r="AT2" s="94"/>
      <c r="AU2" s="94"/>
      <c r="AV2" s="94"/>
      <c r="AW2" s="94"/>
      <c r="AX2" s="94"/>
      <c r="AY2" s="96"/>
      <c r="AZ2" s="96"/>
      <c r="BA2" s="96"/>
      <c r="BB2" s="96"/>
      <c r="BC2" s="94"/>
    </row>
    <row r="3" spans="1:69" s="98" customFormat="1" ht="34.25" customHeight="1" x14ac:dyDescent="0.55000000000000004">
      <c r="A3" s="97"/>
      <c r="B3" s="422" t="s">
        <v>170</v>
      </c>
      <c r="C3" s="422"/>
      <c r="D3" s="422"/>
      <c r="E3" s="422"/>
      <c r="F3" s="422"/>
      <c r="G3" s="422"/>
      <c r="H3" s="422"/>
      <c r="I3" s="422"/>
      <c r="J3" s="422"/>
      <c r="K3" s="422"/>
      <c r="L3" s="422"/>
      <c r="M3" s="422"/>
      <c r="N3" s="422"/>
      <c r="O3" s="422"/>
      <c r="P3" s="422"/>
      <c r="Q3" s="422"/>
      <c r="R3" s="422"/>
      <c r="S3" s="422"/>
      <c r="T3" s="422"/>
      <c r="U3" s="422"/>
      <c r="V3" s="422"/>
      <c r="W3" s="422"/>
      <c r="X3" s="422"/>
      <c r="Y3" s="422"/>
      <c r="Z3" s="263"/>
      <c r="AA3" s="237"/>
      <c r="AB3" s="263"/>
      <c r="AC3" s="97"/>
      <c r="AD3" s="97"/>
      <c r="AE3" s="422" t="s">
        <v>170</v>
      </c>
      <c r="AF3" s="422"/>
      <c r="AG3" s="422"/>
      <c r="AH3" s="422"/>
      <c r="AI3" s="422"/>
      <c r="AJ3" s="422"/>
      <c r="AK3" s="422"/>
      <c r="AL3" s="422"/>
      <c r="AM3" s="422"/>
      <c r="AN3" s="422"/>
      <c r="AO3" s="422"/>
      <c r="AP3" s="422"/>
      <c r="AQ3" s="422"/>
      <c r="AR3" s="422"/>
      <c r="AS3" s="422"/>
      <c r="AT3" s="422"/>
      <c r="AU3" s="422"/>
      <c r="AV3" s="422"/>
      <c r="AW3" s="422"/>
      <c r="AX3" s="422"/>
      <c r="AY3" s="422"/>
      <c r="AZ3" s="422"/>
      <c r="BA3" s="422"/>
      <c r="BB3" s="422"/>
      <c r="BC3" s="97"/>
    </row>
    <row r="4" spans="1:69" ht="18.649999999999999" customHeight="1" x14ac:dyDescent="0.55000000000000004">
      <c r="B4" s="264" t="s">
        <v>123</v>
      </c>
      <c r="C4" s="242"/>
      <c r="L4" s="132"/>
      <c r="AE4" s="264" t="s">
        <v>123</v>
      </c>
      <c r="AF4" s="242"/>
      <c r="AO4" s="132"/>
    </row>
    <row r="5" spans="1:69" ht="27" customHeight="1" x14ac:dyDescent="0.55000000000000004">
      <c r="C5" s="369" t="s">
        <v>124</v>
      </c>
      <c r="D5" s="369"/>
      <c r="E5" s="369"/>
      <c r="F5" s="369"/>
      <c r="G5" s="369"/>
      <c r="H5" s="423"/>
      <c r="I5" s="424"/>
      <c r="J5" s="424"/>
      <c r="K5" s="424"/>
      <c r="L5" s="424"/>
      <c r="M5" s="424"/>
      <c r="N5" s="424"/>
      <c r="O5" s="424"/>
      <c r="P5" s="424"/>
      <c r="Q5" s="424"/>
      <c r="R5" s="424"/>
      <c r="S5" s="424"/>
      <c r="T5" s="424"/>
      <c r="U5" s="424"/>
      <c r="V5" s="424"/>
      <c r="W5" s="424"/>
      <c r="X5" s="424"/>
      <c r="Y5" s="425"/>
      <c r="AA5" s="239"/>
      <c r="AC5" s="93"/>
      <c r="AF5" s="369" t="s">
        <v>124</v>
      </c>
      <c r="AG5" s="369"/>
      <c r="AH5" s="369"/>
      <c r="AI5" s="369"/>
      <c r="AJ5" s="369"/>
      <c r="AK5" s="453" t="s">
        <v>243</v>
      </c>
      <c r="AL5" s="454"/>
      <c r="AM5" s="454"/>
      <c r="AN5" s="454"/>
      <c r="AO5" s="454"/>
      <c r="AP5" s="454"/>
      <c r="AQ5" s="454"/>
      <c r="AR5" s="454"/>
      <c r="AS5" s="454"/>
      <c r="AT5" s="454"/>
      <c r="AU5" s="454"/>
      <c r="AV5" s="454"/>
      <c r="AW5" s="454"/>
      <c r="AX5" s="454"/>
      <c r="AY5" s="454"/>
      <c r="AZ5" s="454"/>
      <c r="BA5" s="454"/>
      <c r="BB5" s="455"/>
      <c r="BC5" s="93"/>
    </row>
    <row r="7" spans="1:69" ht="27" customHeight="1" x14ac:dyDescent="0.55000000000000004">
      <c r="B7" s="426" t="s">
        <v>125</v>
      </c>
      <c r="C7" s="426"/>
      <c r="D7" s="426"/>
      <c r="E7" s="426"/>
      <c r="F7" s="426"/>
      <c r="G7" s="426"/>
      <c r="H7" s="370"/>
      <c r="I7" s="370"/>
      <c r="J7" s="370"/>
      <c r="K7" s="370"/>
      <c r="L7" s="370"/>
      <c r="M7" s="370"/>
      <c r="N7" s="370"/>
      <c r="O7" s="370"/>
      <c r="P7" s="370"/>
      <c r="Q7" s="370"/>
      <c r="R7" s="370"/>
      <c r="S7" s="370"/>
      <c r="T7" s="370"/>
      <c r="AE7" s="426" t="s">
        <v>125</v>
      </c>
      <c r="AF7" s="426"/>
      <c r="AG7" s="426"/>
      <c r="AH7" s="426"/>
      <c r="AI7" s="426"/>
      <c r="AJ7" s="426"/>
      <c r="AK7" s="369" t="s">
        <v>246</v>
      </c>
      <c r="AL7" s="369"/>
      <c r="AM7" s="369"/>
      <c r="AN7" s="369"/>
      <c r="AO7" s="369"/>
      <c r="AP7" s="369"/>
      <c r="AQ7" s="369"/>
      <c r="AR7" s="369"/>
      <c r="AS7" s="369"/>
      <c r="AT7" s="369"/>
      <c r="AU7" s="369"/>
      <c r="AV7" s="369"/>
      <c r="AW7" s="369"/>
    </row>
    <row r="9" spans="1:69" ht="18.649999999999999" customHeight="1" x14ac:dyDescent="0.55000000000000004">
      <c r="B9" s="264" t="s">
        <v>126</v>
      </c>
      <c r="Q9" s="267" t="s">
        <v>127</v>
      </c>
      <c r="R9" s="133"/>
      <c r="S9" s="134"/>
      <c r="T9" s="264" t="s">
        <v>171</v>
      </c>
      <c r="AE9" s="264" t="s">
        <v>126</v>
      </c>
      <c r="AT9" s="267" t="s">
        <v>127</v>
      </c>
      <c r="AU9" s="133"/>
      <c r="AV9" s="134"/>
      <c r="AW9" s="264" t="s">
        <v>171</v>
      </c>
    </row>
    <row r="10" spans="1:69" ht="27" customHeight="1" x14ac:dyDescent="0.55000000000000004">
      <c r="B10" s="395" t="s">
        <v>128</v>
      </c>
      <c r="C10" s="396"/>
      <c r="D10" s="396"/>
      <c r="E10" s="396"/>
      <c r="F10" s="396"/>
      <c r="G10" s="396"/>
      <c r="H10" s="396"/>
      <c r="I10" s="396"/>
      <c r="J10" s="396"/>
      <c r="K10" s="396"/>
      <c r="L10" s="396"/>
      <c r="M10" s="396"/>
      <c r="N10" s="396"/>
      <c r="O10" s="396"/>
      <c r="P10" s="396"/>
      <c r="Q10" s="396"/>
      <c r="R10" s="396"/>
      <c r="S10" s="396"/>
      <c r="T10" s="396"/>
      <c r="U10" s="396"/>
      <c r="V10" s="396"/>
      <c r="W10" s="396"/>
      <c r="X10" s="396"/>
      <c r="Y10" s="397"/>
      <c r="AE10" s="395" t="s">
        <v>128</v>
      </c>
      <c r="AF10" s="396"/>
      <c r="AG10" s="396"/>
      <c r="AH10" s="396"/>
      <c r="AI10" s="396"/>
      <c r="AJ10" s="396"/>
      <c r="AK10" s="396"/>
      <c r="AL10" s="396"/>
      <c r="AM10" s="396"/>
      <c r="AN10" s="396"/>
      <c r="AO10" s="396"/>
      <c r="AP10" s="396"/>
      <c r="AQ10" s="396"/>
      <c r="AR10" s="396"/>
      <c r="AS10" s="396"/>
      <c r="AT10" s="396"/>
      <c r="AU10" s="396"/>
      <c r="AV10" s="396"/>
      <c r="AW10" s="396"/>
      <c r="AX10" s="396"/>
      <c r="AY10" s="396"/>
      <c r="AZ10" s="396"/>
      <c r="BA10" s="396"/>
      <c r="BB10" s="397"/>
    </row>
    <row r="11" spans="1:69" ht="27" customHeight="1" x14ac:dyDescent="0.55000000000000004">
      <c r="B11" s="135"/>
      <c r="C11" s="398" t="s">
        <v>99</v>
      </c>
      <c r="D11" s="398"/>
      <c r="E11" s="398"/>
      <c r="F11" s="399"/>
      <c r="G11" s="399"/>
      <c r="H11" s="399"/>
      <c r="I11" s="399"/>
      <c r="J11" s="399"/>
      <c r="K11" s="399"/>
      <c r="L11" s="399"/>
      <c r="M11" s="399"/>
      <c r="N11" s="399"/>
      <c r="O11" s="399"/>
      <c r="P11" s="399"/>
      <c r="Q11" s="399"/>
      <c r="R11" s="399"/>
      <c r="S11" s="399"/>
      <c r="T11" s="399"/>
      <c r="U11" s="399"/>
      <c r="V11" s="399"/>
      <c r="W11" s="399"/>
      <c r="X11" s="399"/>
      <c r="Y11" s="400"/>
      <c r="AE11" s="135"/>
      <c r="AF11" s="398" t="s">
        <v>99</v>
      </c>
      <c r="AG11" s="398"/>
      <c r="AH11" s="398"/>
      <c r="AI11" s="440" t="s">
        <v>247</v>
      </c>
      <c r="AJ11" s="440"/>
      <c r="AK11" s="440"/>
      <c r="AL11" s="440"/>
      <c r="AM11" s="440"/>
      <c r="AN11" s="440"/>
      <c r="AO11" s="440"/>
      <c r="AP11" s="440"/>
      <c r="AQ11" s="440"/>
      <c r="AR11" s="440"/>
      <c r="AS11" s="440"/>
      <c r="AT11" s="440"/>
      <c r="AU11" s="440"/>
      <c r="AV11" s="440"/>
      <c r="AW11" s="440"/>
      <c r="AX11" s="440"/>
      <c r="AY11" s="440"/>
      <c r="AZ11" s="440"/>
      <c r="BA11" s="440"/>
      <c r="BB11" s="441"/>
    </row>
    <row r="12" spans="1:69" ht="27" customHeight="1" x14ac:dyDescent="0.55000000000000004">
      <c r="B12" s="135"/>
      <c r="C12" s="266" t="s">
        <v>129</v>
      </c>
      <c r="D12" s="427" t="s">
        <v>130</v>
      </c>
      <c r="E12" s="428"/>
      <c r="F12" s="428"/>
      <c r="G12" s="428"/>
      <c r="H12" s="428"/>
      <c r="I12" s="428"/>
      <c r="J12" s="377"/>
      <c r="K12" s="369" t="s">
        <v>131</v>
      </c>
      <c r="L12" s="369"/>
      <c r="M12" s="369"/>
      <c r="N12" s="369"/>
      <c r="O12" s="369"/>
      <c r="P12" s="369" t="s">
        <v>132</v>
      </c>
      <c r="Q12" s="369"/>
      <c r="R12" s="369"/>
      <c r="S12" s="369"/>
      <c r="T12" s="427" t="s">
        <v>133</v>
      </c>
      <c r="U12" s="428"/>
      <c r="V12" s="377"/>
      <c r="W12" s="369" t="s">
        <v>165</v>
      </c>
      <c r="X12" s="369"/>
      <c r="Y12" s="369"/>
      <c r="AE12" s="135"/>
      <c r="AF12" s="266" t="s">
        <v>129</v>
      </c>
      <c r="AG12" s="427" t="s">
        <v>130</v>
      </c>
      <c r="AH12" s="428"/>
      <c r="AI12" s="428"/>
      <c r="AJ12" s="428"/>
      <c r="AK12" s="428"/>
      <c r="AL12" s="428"/>
      <c r="AM12" s="377"/>
      <c r="AN12" s="369" t="s">
        <v>131</v>
      </c>
      <c r="AO12" s="369"/>
      <c r="AP12" s="369"/>
      <c r="AQ12" s="369"/>
      <c r="AR12" s="369"/>
      <c r="AS12" s="369" t="s">
        <v>132</v>
      </c>
      <c r="AT12" s="369"/>
      <c r="AU12" s="369"/>
      <c r="AV12" s="369"/>
      <c r="AW12" s="427" t="s">
        <v>133</v>
      </c>
      <c r="AX12" s="428"/>
      <c r="AY12" s="377"/>
      <c r="AZ12" s="369" t="s">
        <v>165</v>
      </c>
      <c r="BA12" s="369"/>
      <c r="BB12" s="369"/>
    </row>
    <row r="13" spans="1:69" ht="27" customHeight="1" x14ac:dyDescent="0.55000000000000004">
      <c r="B13" s="135"/>
      <c r="C13" s="274" t="s">
        <v>134</v>
      </c>
      <c r="D13" s="404"/>
      <c r="E13" s="405"/>
      <c r="F13" s="405"/>
      <c r="G13" s="405"/>
      <c r="H13" s="405"/>
      <c r="I13" s="405"/>
      <c r="J13" s="406"/>
      <c r="K13" s="407"/>
      <c r="L13" s="408"/>
      <c r="M13" s="408"/>
      <c r="N13" s="268" t="s">
        <v>135</v>
      </c>
      <c r="O13" s="269" t="s">
        <v>136</v>
      </c>
      <c r="P13" s="407"/>
      <c r="Q13" s="408"/>
      <c r="R13" s="268" t="s">
        <v>137</v>
      </c>
      <c r="S13" s="269" t="s">
        <v>138</v>
      </c>
      <c r="T13" s="409" t="str">
        <f>IF(AND(ISNUMBER(K13)*1,ISNUMBER(P13)*1),K13*P13,"")</f>
        <v/>
      </c>
      <c r="U13" s="410"/>
      <c r="V13" s="269" t="s">
        <v>135</v>
      </c>
      <c r="W13" s="411"/>
      <c r="X13" s="411"/>
      <c r="Y13" s="411"/>
      <c r="AE13" s="135"/>
      <c r="AF13" s="274" t="s">
        <v>134</v>
      </c>
      <c r="AG13" s="447" t="s">
        <v>244</v>
      </c>
      <c r="AH13" s="448"/>
      <c r="AI13" s="448"/>
      <c r="AJ13" s="448"/>
      <c r="AK13" s="448"/>
      <c r="AL13" s="448"/>
      <c r="AM13" s="449"/>
      <c r="AN13" s="450">
        <v>160</v>
      </c>
      <c r="AO13" s="451"/>
      <c r="AP13" s="451"/>
      <c r="AQ13" s="268" t="s">
        <v>135</v>
      </c>
      <c r="AR13" s="269" t="s">
        <v>136</v>
      </c>
      <c r="AS13" s="450">
        <v>24</v>
      </c>
      <c r="AT13" s="451"/>
      <c r="AU13" s="268" t="s">
        <v>137</v>
      </c>
      <c r="AV13" s="269" t="s">
        <v>138</v>
      </c>
      <c r="AW13" s="409">
        <f>IF(AND(ISNUMBER(AN13)*1,ISNUMBER(AS13)*1),AN13*AS13,"")</f>
        <v>3840</v>
      </c>
      <c r="AX13" s="410"/>
      <c r="AY13" s="269" t="s">
        <v>135</v>
      </c>
      <c r="AZ13" s="452" t="s">
        <v>245</v>
      </c>
      <c r="BA13" s="452"/>
      <c r="BB13" s="452"/>
      <c r="BJ13" s="264" t="b">
        <f>IF(OR($W13="小型(多角形・建材形)",$W13="建材一体型(屋根)",$W13="防眩型"),$T13/1000)</f>
        <v>0</v>
      </c>
      <c r="BL13" s="264" t="b">
        <f>IF(OR($W13="小型(方形)",$W13="軽量型"),$T13/1000)</f>
        <v>0</v>
      </c>
      <c r="BO13" s="264">
        <f t="shared" ref="BO13:BO20" si="0">IF(OR($AZ13="小型(多角形・建材形)",$AZ13="建材一体型(屋根)",$W13="防眩型"),$AW13/1000)</f>
        <v>3.84</v>
      </c>
      <c r="BQ13" s="264" t="b">
        <f>IF(OR($AZ13="小型(方形)",$AZ13="軽量型"),$AW13/1000)</f>
        <v>0</v>
      </c>
    </row>
    <row r="14" spans="1:69" ht="27" customHeight="1" x14ac:dyDescent="0.55000000000000004">
      <c r="B14" s="135"/>
      <c r="C14" s="274" t="s">
        <v>139</v>
      </c>
      <c r="D14" s="404"/>
      <c r="E14" s="405"/>
      <c r="F14" s="405"/>
      <c r="G14" s="405"/>
      <c r="H14" s="405"/>
      <c r="I14" s="405"/>
      <c r="J14" s="406"/>
      <c r="K14" s="407"/>
      <c r="L14" s="408"/>
      <c r="M14" s="408"/>
      <c r="N14" s="268" t="s">
        <v>135</v>
      </c>
      <c r="O14" s="269" t="s">
        <v>136</v>
      </c>
      <c r="P14" s="407"/>
      <c r="Q14" s="408"/>
      <c r="R14" s="268" t="s">
        <v>137</v>
      </c>
      <c r="S14" s="269" t="s">
        <v>138</v>
      </c>
      <c r="T14" s="409" t="str">
        <f t="shared" ref="T14:T20" si="1">IF(AND(ISNUMBER(K14)*1,ISNUMBER(P14)*1),K14*P14,"")</f>
        <v/>
      </c>
      <c r="U14" s="410"/>
      <c r="V14" s="269" t="s">
        <v>135</v>
      </c>
      <c r="W14" s="411"/>
      <c r="X14" s="411"/>
      <c r="Y14" s="411"/>
      <c r="AE14" s="135"/>
      <c r="AF14" s="274" t="s">
        <v>139</v>
      </c>
      <c r="AG14" s="404"/>
      <c r="AH14" s="405"/>
      <c r="AI14" s="405"/>
      <c r="AJ14" s="405"/>
      <c r="AK14" s="405"/>
      <c r="AL14" s="405"/>
      <c r="AM14" s="406"/>
      <c r="AN14" s="407"/>
      <c r="AO14" s="408"/>
      <c r="AP14" s="408"/>
      <c r="AQ14" s="268" t="s">
        <v>135</v>
      </c>
      <c r="AR14" s="269" t="s">
        <v>136</v>
      </c>
      <c r="AS14" s="407"/>
      <c r="AT14" s="408"/>
      <c r="AU14" s="268" t="s">
        <v>137</v>
      </c>
      <c r="AV14" s="269" t="s">
        <v>138</v>
      </c>
      <c r="AW14" s="409" t="str">
        <f t="shared" ref="AW14:AW20" si="2">IF(AND(ISNUMBER(AN14)*1,ISNUMBER(AS14)*1),AN14*AS14,"")</f>
        <v/>
      </c>
      <c r="AX14" s="410"/>
      <c r="AY14" s="269" t="s">
        <v>135</v>
      </c>
      <c r="AZ14" s="411"/>
      <c r="BA14" s="411"/>
      <c r="BB14" s="411"/>
      <c r="BJ14" s="264" t="b">
        <f t="shared" ref="BJ14:BJ20" si="3">IF(OR($W14="小型(多角形・建材形)",$W14="建材一体型(屋根)",$W14="防眩型"),$T14/1000)</f>
        <v>0</v>
      </c>
      <c r="BL14" s="264" t="b">
        <f t="shared" ref="BL14:BL20" si="4">IF(OR($W14="小型(方形)",$W14="軽量型"),$T14/1000)</f>
        <v>0</v>
      </c>
      <c r="BO14" s="264" t="b">
        <f t="shared" si="0"/>
        <v>0</v>
      </c>
      <c r="BQ14" s="264" t="b">
        <f t="shared" ref="BQ14:BQ20" si="5">IF(OR($AZ14="小型(方形)",$AZ14="軽量型"),$AW14/1000)</f>
        <v>0</v>
      </c>
    </row>
    <row r="15" spans="1:69" ht="27" customHeight="1" x14ac:dyDescent="0.55000000000000004">
      <c r="B15" s="135"/>
      <c r="C15" s="274" t="s">
        <v>140</v>
      </c>
      <c r="D15" s="404"/>
      <c r="E15" s="405"/>
      <c r="F15" s="405"/>
      <c r="G15" s="405"/>
      <c r="H15" s="405"/>
      <c r="I15" s="405"/>
      <c r="J15" s="406"/>
      <c r="K15" s="407"/>
      <c r="L15" s="408"/>
      <c r="M15" s="408"/>
      <c r="N15" s="268" t="s">
        <v>135</v>
      </c>
      <c r="O15" s="269" t="s">
        <v>136</v>
      </c>
      <c r="P15" s="407"/>
      <c r="Q15" s="408"/>
      <c r="R15" s="268" t="s">
        <v>137</v>
      </c>
      <c r="S15" s="269" t="s">
        <v>138</v>
      </c>
      <c r="T15" s="409" t="str">
        <f t="shared" si="1"/>
        <v/>
      </c>
      <c r="U15" s="410"/>
      <c r="V15" s="269" t="s">
        <v>135</v>
      </c>
      <c r="W15" s="411"/>
      <c r="X15" s="411"/>
      <c r="Y15" s="411"/>
      <c r="AE15" s="135"/>
      <c r="AF15" s="274" t="s">
        <v>140</v>
      </c>
      <c r="AG15" s="404"/>
      <c r="AH15" s="405"/>
      <c r="AI15" s="405"/>
      <c r="AJ15" s="405"/>
      <c r="AK15" s="405"/>
      <c r="AL15" s="405"/>
      <c r="AM15" s="406"/>
      <c r="AN15" s="407"/>
      <c r="AO15" s="408"/>
      <c r="AP15" s="408"/>
      <c r="AQ15" s="268" t="s">
        <v>135</v>
      </c>
      <c r="AR15" s="269" t="s">
        <v>136</v>
      </c>
      <c r="AS15" s="407"/>
      <c r="AT15" s="408"/>
      <c r="AU15" s="268" t="s">
        <v>137</v>
      </c>
      <c r="AV15" s="269" t="s">
        <v>138</v>
      </c>
      <c r="AW15" s="409" t="str">
        <f t="shared" si="2"/>
        <v/>
      </c>
      <c r="AX15" s="410"/>
      <c r="AY15" s="269" t="s">
        <v>135</v>
      </c>
      <c r="AZ15" s="411"/>
      <c r="BA15" s="411"/>
      <c r="BB15" s="411"/>
      <c r="BJ15" s="264" t="b">
        <f t="shared" si="3"/>
        <v>0</v>
      </c>
      <c r="BL15" s="264" t="b">
        <f t="shared" si="4"/>
        <v>0</v>
      </c>
      <c r="BO15" s="264" t="b">
        <f t="shared" si="0"/>
        <v>0</v>
      </c>
      <c r="BQ15" s="264" t="b">
        <f t="shared" si="5"/>
        <v>0</v>
      </c>
    </row>
    <row r="16" spans="1:69" ht="27" customHeight="1" x14ac:dyDescent="0.55000000000000004">
      <c r="B16" s="135"/>
      <c r="C16" s="274" t="s">
        <v>141</v>
      </c>
      <c r="D16" s="404"/>
      <c r="E16" s="405"/>
      <c r="F16" s="405"/>
      <c r="G16" s="405"/>
      <c r="H16" s="405"/>
      <c r="I16" s="405"/>
      <c r="J16" s="406"/>
      <c r="K16" s="407"/>
      <c r="L16" s="408"/>
      <c r="M16" s="408"/>
      <c r="N16" s="268" t="s">
        <v>135</v>
      </c>
      <c r="O16" s="269" t="s">
        <v>136</v>
      </c>
      <c r="P16" s="407"/>
      <c r="Q16" s="408"/>
      <c r="R16" s="268" t="s">
        <v>137</v>
      </c>
      <c r="S16" s="269" t="s">
        <v>138</v>
      </c>
      <c r="T16" s="409" t="str">
        <f t="shared" si="1"/>
        <v/>
      </c>
      <c r="U16" s="410"/>
      <c r="V16" s="269" t="s">
        <v>135</v>
      </c>
      <c r="W16" s="411"/>
      <c r="X16" s="411"/>
      <c r="Y16" s="411"/>
      <c r="AE16" s="135"/>
      <c r="AF16" s="274" t="s">
        <v>141</v>
      </c>
      <c r="AG16" s="404"/>
      <c r="AH16" s="405"/>
      <c r="AI16" s="405"/>
      <c r="AJ16" s="405"/>
      <c r="AK16" s="405"/>
      <c r="AL16" s="405"/>
      <c r="AM16" s="406"/>
      <c r="AN16" s="407"/>
      <c r="AO16" s="408"/>
      <c r="AP16" s="408"/>
      <c r="AQ16" s="268" t="s">
        <v>135</v>
      </c>
      <c r="AR16" s="269" t="s">
        <v>136</v>
      </c>
      <c r="AS16" s="407"/>
      <c r="AT16" s="408"/>
      <c r="AU16" s="268" t="s">
        <v>137</v>
      </c>
      <c r="AV16" s="269" t="s">
        <v>138</v>
      </c>
      <c r="AW16" s="409" t="str">
        <f t="shared" si="2"/>
        <v/>
      </c>
      <c r="AX16" s="410"/>
      <c r="AY16" s="269" t="s">
        <v>135</v>
      </c>
      <c r="AZ16" s="411"/>
      <c r="BA16" s="411"/>
      <c r="BB16" s="411"/>
      <c r="BJ16" s="264" t="b">
        <f t="shared" si="3"/>
        <v>0</v>
      </c>
      <c r="BL16" s="264" t="b">
        <f t="shared" si="4"/>
        <v>0</v>
      </c>
      <c r="BO16" s="264" t="b">
        <f t="shared" si="0"/>
        <v>0</v>
      </c>
      <c r="BQ16" s="264" t="b">
        <f t="shared" si="5"/>
        <v>0</v>
      </c>
    </row>
    <row r="17" spans="2:69" ht="27" customHeight="1" x14ac:dyDescent="0.55000000000000004">
      <c r="B17" s="135"/>
      <c r="C17" s="274" t="s">
        <v>142</v>
      </c>
      <c r="D17" s="404"/>
      <c r="E17" s="405"/>
      <c r="F17" s="405"/>
      <c r="G17" s="405"/>
      <c r="H17" s="405"/>
      <c r="I17" s="405"/>
      <c r="J17" s="406"/>
      <c r="K17" s="407"/>
      <c r="L17" s="408"/>
      <c r="M17" s="408"/>
      <c r="N17" s="268" t="s">
        <v>135</v>
      </c>
      <c r="O17" s="269" t="s">
        <v>136</v>
      </c>
      <c r="P17" s="407"/>
      <c r="Q17" s="408"/>
      <c r="R17" s="268" t="s">
        <v>137</v>
      </c>
      <c r="S17" s="269" t="s">
        <v>138</v>
      </c>
      <c r="T17" s="409" t="str">
        <f t="shared" si="1"/>
        <v/>
      </c>
      <c r="U17" s="410"/>
      <c r="V17" s="269" t="s">
        <v>135</v>
      </c>
      <c r="W17" s="411"/>
      <c r="X17" s="411"/>
      <c r="Y17" s="411"/>
      <c r="AE17" s="135"/>
      <c r="AF17" s="274" t="s">
        <v>142</v>
      </c>
      <c r="AG17" s="404"/>
      <c r="AH17" s="405"/>
      <c r="AI17" s="405"/>
      <c r="AJ17" s="405"/>
      <c r="AK17" s="405"/>
      <c r="AL17" s="405"/>
      <c r="AM17" s="406"/>
      <c r="AN17" s="407"/>
      <c r="AO17" s="408"/>
      <c r="AP17" s="408"/>
      <c r="AQ17" s="268" t="s">
        <v>135</v>
      </c>
      <c r="AR17" s="269" t="s">
        <v>136</v>
      </c>
      <c r="AS17" s="407"/>
      <c r="AT17" s="408"/>
      <c r="AU17" s="268" t="s">
        <v>137</v>
      </c>
      <c r="AV17" s="269" t="s">
        <v>138</v>
      </c>
      <c r="AW17" s="409" t="str">
        <f t="shared" si="2"/>
        <v/>
      </c>
      <c r="AX17" s="410"/>
      <c r="AY17" s="269" t="s">
        <v>135</v>
      </c>
      <c r="AZ17" s="411"/>
      <c r="BA17" s="411"/>
      <c r="BB17" s="411"/>
      <c r="BJ17" s="264" t="b">
        <f t="shared" si="3"/>
        <v>0</v>
      </c>
      <c r="BL17" s="264" t="b">
        <f t="shared" si="4"/>
        <v>0</v>
      </c>
      <c r="BO17" s="264" t="b">
        <f t="shared" si="0"/>
        <v>0</v>
      </c>
      <c r="BQ17" s="264" t="b">
        <f t="shared" si="5"/>
        <v>0</v>
      </c>
    </row>
    <row r="18" spans="2:69" ht="27" customHeight="1" x14ac:dyDescent="0.55000000000000004">
      <c r="B18" s="135"/>
      <c r="C18" s="274" t="s">
        <v>143</v>
      </c>
      <c r="D18" s="404"/>
      <c r="E18" s="405"/>
      <c r="F18" s="405"/>
      <c r="G18" s="405"/>
      <c r="H18" s="405"/>
      <c r="I18" s="405"/>
      <c r="J18" s="406"/>
      <c r="K18" s="407"/>
      <c r="L18" s="408"/>
      <c r="M18" s="420"/>
      <c r="N18" s="270" t="s">
        <v>135</v>
      </c>
      <c r="O18" s="271" t="s">
        <v>136</v>
      </c>
      <c r="P18" s="421"/>
      <c r="Q18" s="420"/>
      <c r="R18" s="270" t="s">
        <v>137</v>
      </c>
      <c r="S18" s="271" t="s">
        <v>138</v>
      </c>
      <c r="T18" s="409" t="str">
        <f t="shared" si="1"/>
        <v/>
      </c>
      <c r="U18" s="410"/>
      <c r="V18" s="269" t="s">
        <v>135</v>
      </c>
      <c r="W18" s="411"/>
      <c r="X18" s="411"/>
      <c r="Y18" s="411"/>
      <c r="AE18" s="135"/>
      <c r="AF18" s="274" t="s">
        <v>143</v>
      </c>
      <c r="AG18" s="404"/>
      <c r="AH18" s="405"/>
      <c r="AI18" s="405"/>
      <c r="AJ18" s="405"/>
      <c r="AK18" s="405"/>
      <c r="AL18" s="405"/>
      <c r="AM18" s="406"/>
      <c r="AN18" s="407"/>
      <c r="AO18" s="408"/>
      <c r="AP18" s="420"/>
      <c r="AQ18" s="270" t="s">
        <v>135</v>
      </c>
      <c r="AR18" s="271" t="s">
        <v>136</v>
      </c>
      <c r="AS18" s="421"/>
      <c r="AT18" s="420"/>
      <c r="AU18" s="270" t="s">
        <v>137</v>
      </c>
      <c r="AV18" s="271" t="s">
        <v>138</v>
      </c>
      <c r="AW18" s="409" t="str">
        <f t="shared" si="2"/>
        <v/>
      </c>
      <c r="AX18" s="410"/>
      <c r="AY18" s="269" t="s">
        <v>135</v>
      </c>
      <c r="AZ18" s="411"/>
      <c r="BA18" s="411"/>
      <c r="BB18" s="411"/>
      <c r="BJ18" s="264" t="b">
        <f t="shared" si="3"/>
        <v>0</v>
      </c>
      <c r="BL18" s="264" t="b">
        <f t="shared" si="4"/>
        <v>0</v>
      </c>
      <c r="BO18" s="264" t="b">
        <f t="shared" si="0"/>
        <v>0</v>
      </c>
      <c r="BQ18" s="264" t="b">
        <f t="shared" si="5"/>
        <v>0</v>
      </c>
    </row>
    <row r="19" spans="2:69" ht="27" customHeight="1" x14ac:dyDescent="0.55000000000000004">
      <c r="B19" s="135"/>
      <c r="C19" s="274" t="s">
        <v>144</v>
      </c>
      <c r="D19" s="404"/>
      <c r="E19" s="405"/>
      <c r="F19" s="405"/>
      <c r="G19" s="405"/>
      <c r="H19" s="405"/>
      <c r="I19" s="405"/>
      <c r="J19" s="406"/>
      <c r="K19" s="407"/>
      <c r="L19" s="408"/>
      <c r="M19" s="408"/>
      <c r="N19" s="268" t="s">
        <v>135</v>
      </c>
      <c r="O19" s="269" t="s">
        <v>136</v>
      </c>
      <c r="P19" s="407"/>
      <c r="Q19" s="408"/>
      <c r="R19" s="268" t="s">
        <v>137</v>
      </c>
      <c r="S19" s="269" t="s">
        <v>138</v>
      </c>
      <c r="T19" s="409" t="str">
        <f t="shared" si="1"/>
        <v/>
      </c>
      <c r="U19" s="410"/>
      <c r="V19" s="269" t="s">
        <v>135</v>
      </c>
      <c r="W19" s="411"/>
      <c r="X19" s="411"/>
      <c r="Y19" s="411"/>
      <c r="AE19" s="135"/>
      <c r="AF19" s="274" t="s">
        <v>144</v>
      </c>
      <c r="AG19" s="404"/>
      <c r="AH19" s="405"/>
      <c r="AI19" s="405"/>
      <c r="AJ19" s="405"/>
      <c r="AK19" s="405"/>
      <c r="AL19" s="405"/>
      <c r="AM19" s="406"/>
      <c r="AN19" s="407"/>
      <c r="AO19" s="408"/>
      <c r="AP19" s="408"/>
      <c r="AQ19" s="268" t="s">
        <v>135</v>
      </c>
      <c r="AR19" s="269" t="s">
        <v>136</v>
      </c>
      <c r="AS19" s="407"/>
      <c r="AT19" s="408"/>
      <c r="AU19" s="268" t="s">
        <v>137</v>
      </c>
      <c r="AV19" s="269" t="s">
        <v>138</v>
      </c>
      <c r="AW19" s="409" t="str">
        <f t="shared" si="2"/>
        <v/>
      </c>
      <c r="AX19" s="410"/>
      <c r="AY19" s="269" t="s">
        <v>135</v>
      </c>
      <c r="AZ19" s="411"/>
      <c r="BA19" s="411"/>
      <c r="BB19" s="411"/>
      <c r="BJ19" s="264" t="b">
        <f t="shared" si="3"/>
        <v>0</v>
      </c>
      <c r="BL19" s="264" t="b">
        <f t="shared" si="4"/>
        <v>0</v>
      </c>
      <c r="BO19" s="264" t="b">
        <f t="shared" si="0"/>
        <v>0</v>
      </c>
      <c r="BQ19" s="264" t="b">
        <f t="shared" si="5"/>
        <v>0</v>
      </c>
    </row>
    <row r="20" spans="2:69" ht="27" customHeight="1" thickBot="1" x14ac:dyDescent="0.6">
      <c r="B20" s="135"/>
      <c r="C20" s="275" t="s">
        <v>145</v>
      </c>
      <c r="D20" s="412"/>
      <c r="E20" s="413"/>
      <c r="F20" s="413"/>
      <c r="G20" s="413"/>
      <c r="H20" s="413"/>
      <c r="I20" s="413"/>
      <c r="J20" s="414"/>
      <c r="K20" s="415"/>
      <c r="L20" s="416"/>
      <c r="M20" s="416"/>
      <c r="N20" s="272" t="s">
        <v>135</v>
      </c>
      <c r="O20" s="273" t="s">
        <v>136</v>
      </c>
      <c r="P20" s="415"/>
      <c r="Q20" s="416"/>
      <c r="R20" s="272" t="s">
        <v>137</v>
      </c>
      <c r="S20" s="273" t="s">
        <v>138</v>
      </c>
      <c r="T20" s="417" t="str">
        <f t="shared" si="1"/>
        <v/>
      </c>
      <c r="U20" s="418"/>
      <c r="V20" s="273" t="s">
        <v>135</v>
      </c>
      <c r="W20" s="419"/>
      <c r="X20" s="419"/>
      <c r="Y20" s="419"/>
      <c r="AE20" s="135"/>
      <c r="AF20" s="275" t="s">
        <v>145</v>
      </c>
      <c r="AG20" s="412"/>
      <c r="AH20" s="413"/>
      <c r="AI20" s="413"/>
      <c r="AJ20" s="413"/>
      <c r="AK20" s="413"/>
      <c r="AL20" s="413"/>
      <c r="AM20" s="414"/>
      <c r="AN20" s="415"/>
      <c r="AO20" s="416"/>
      <c r="AP20" s="416"/>
      <c r="AQ20" s="272" t="s">
        <v>135</v>
      </c>
      <c r="AR20" s="273" t="s">
        <v>136</v>
      </c>
      <c r="AS20" s="415"/>
      <c r="AT20" s="416"/>
      <c r="AU20" s="272" t="s">
        <v>137</v>
      </c>
      <c r="AV20" s="273" t="s">
        <v>138</v>
      </c>
      <c r="AW20" s="417" t="str">
        <f t="shared" si="2"/>
        <v/>
      </c>
      <c r="AX20" s="418"/>
      <c r="AY20" s="273" t="s">
        <v>135</v>
      </c>
      <c r="AZ20" s="419"/>
      <c r="BA20" s="419"/>
      <c r="BB20" s="419"/>
      <c r="BJ20" s="264" t="b">
        <f t="shared" si="3"/>
        <v>0</v>
      </c>
      <c r="BL20" s="264" t="b">
        <f t="shared" si="4"/>
        <v>0</v>
      </c>
      <c r="BO20" s="264" t="b">
        <f t="shared" si="0"/>
        <v>0</v>
      </c>
      <c r="BQ20" s="264" t="b">
        <f t="shared" si="5"/>
        <v>0</v>
      </c>
    </row>
    <row r="21" spans="2:69" ht="27" customHeight="1" thickTop="1" x14ac:dyDescent="0.55000000000000004">
      <c r="B21" s="340" t="s">
        <v>162</v>
      </c>
      <c r="C21" s="341"/>
      <c r="D21" s="341"/>
      <c r="E21" s="341"/>
      <c r="F21" s="341"/>
      <c r="G21" s="341"/>
      <c r="H21" s="341"/>
      <c r="I21" s="341"/>
      <c r="J21" s="341"/>
      <c r="K21" s="341"/>
      <c r="L21" s="342"/>
      <c r="M21" s="340" t="s">
        <v>146</v>
      </c>
      <c r="N21" s="342"/>
      <c r="O21" s="389" t="str">
        <f>IF(T13&amp;T14&amp;T15&amp;T16&amp;T17&amp;T18&amp;T19&amp;T20="","",SUM(T13:U20)/1000)</f>
        <v/>
      </c>
      <c r="P21" s="390"/>
      <c r="Q21" s="390"/>
      <c r="R21" s="390"/>
      <c r="S21" s="390"/>
      <c r="T21" s="391"/>
      <c r="U21" s="341" t="s">
        <v>147</v>
      </c>
      <c r="V21" s="342"/>
      <c r="W21" s="392"/>
      <c r="X21" s="393"/>
      <c r="Y21" s="394"/>
      <c r="AE21" s="340" t="s">
        <v>162</v>
      </c>
      <c r="AF21" s="341"/>
      <c r="AG21" s="341"/>
      <c r="AH21" s="341"/>
      <c r="AI21" s="341"/>
      <c r="AJ21" s="341"/>
      <c r="AK21" s="341"/>
      <c r="AL21" s="341"/>
      <c r="AM21" s="341"/>
      <c r="AN21" s="341"/>
      <c r="AO21" s="342"/>
      <c r="AP21" s="340" t="s">
        <v>146</v>
      </c>
      <c r="AQ21" s="342"/>
      <c r="AR21" s="389">
        <f>IF(AW13&amp;AW14&amp;AW15&amp;AW16&amp;AW17&amp;AW18&amp;AW19&amp;AW20="","",SUM(AW13:AX20)/1000)</f>
        <v>3.84</v>
      </c>
      <c r="AS21" s="390"/>
      <c r="AT21" s="390"/>
      <c r="AU21" s="390"/>
      <c r="AV21" s="390"/>
      <c r="AW21" s="391"/>
      <c r="AX21" s="341" t="s">
        <v>147</v>
      </c>
      <c r="AY21" s="342"/>
      <c r="AZ21" s="392"/>
      <c r="BA21" s="393"/>
      <c r="BB21" s="394"/>
      <c r="BJ21" s="145">
        <f>IFERROR(ROUND(O27*SUM(BJ13:BJ20)/O21,3)*50000,0)</f>
        <v>0</v>
      </c>
      <c r="BL21" s="145">
        <f>IFERROR(ROUND(O27*SUM(BL13:BL20)/O21,3)*20000,0)</f>
        <v>0</v>
      </c>
      <c r="BO21" s="145">
        <f>IFERROR(ROUND(AR27*SUM(BO13:BO20)/AR21,3)*50000,0)</f>
        <v>192000</v>
      </c>
      <c r="BQ21" s="145">
        <f>IFERROR(ROUND(AR27*SUM(BQ13:BQ20)/AR21,3)*20000,0)</f>
        <v>0</v>
      </c>
    </row>
    <row r="22" spans="2:69" ht="27" customHeight="1" x14ac:dyDescent="0.55000000000000004">
      <c r="B22" s="395" t="s">
        <v>148</v>
      </c>
      <c r="C22" s="396"/>
      <c r="D22" s="396"/>
      <c r="E22" s="396"/>
      <c r="F22" s="396"/>
      <c r="G22" s="396"/>
      <c r="H22" s="396"/>
      <c r="I22" s="396"/>
      <c r="J22" s="396"/>
      <c r="K22" s="396"/>
      <c r="L22" s="396"/>
      <c r="M22" s="396"/>
      <c r="N22" s="396"/>
      <c r="O22" s="396"/>
      <c r="P22" s="396"/>
      <c r="Q22" s="396"/>
      <c r="R22" s="396"/>
      <c r="S22" s="396"/>
      <c r="T22" s="396"/>
      <c r="U22" s="396"/>
      <c r="V22" s="396"/>
      <c r="W22" s="396"/>
      <c r="X22" s="396"/>
      <c r="Y22" s="397"/>
      <c r="AE22" s="395" t="s">
        <v>148</v>
      </c>
      <c r="AF22" s="396"/>
      <c r="AG22" s="396"/>
      <c r="AH22" s="396"/>
      <c r="AI22" s="396"/>
      <c r="AJ22" s="396"/>
      <c r="AK22" s="396"/>
      <c r="AL22" s="396"/>
      <c r="AM22" s="396"/>
      <c r="AN22" s="396"/>
      <c r="AO22" s="396"/>
      <c r="AP22" s="396"/>
      <c r="AQ22" s="396"/>
      <c r="AR22" s="396"/>
      <c r="AS22" s="396"/>
      <c r="AT22" s="396"/>
      <c r="AU22" s="396"/>
      <c r="AV22" s="396"/>
      <c r="AW22" s="396"/>
      <c r="AX22" s="396"/>
      <c r="AY22" s="396"/>
      <c r="AZ22" s="396"/>
      <c r="BA22" s="396"/>
      <c r="BB22" s="397"/>
    </row>
    <row r="23" spans="2:69" ht="27" customHeight="1" x14ac:dyDescent="0.55000000000000004">
      <c r="B23" s="135"/>
      <c r="C23" s="398" t="s">
        <v>99</v>
      </c>
      <c r="D23" s="398"/>
      <c r="E23" s="398"/>
      <c r="F23" s="399"/>
      <c r="G23" s="399"/>
      <c r="H23" s="399"/>
      <c r="I23" s="399"/>
      <c r="J23" s="399"/>
      <c r="K23" s="399"/>
      <c r="L23" s="399"/>
      <c r="M23" s="399"/>
      <c r="N23" s="399"/>
      <c r="O23" s="399"/>
      <c r="P23" s="399"/>
      <c r="Q23" s="399"/>
      <c r="R23" s="399"/>
      <c r="S23" s="399"/>
      <c r="T23" s="399"/>
      <c r="U23" s="399"/>
      <c r="V23" s="399"/>
      <c r="W23" s="399"/>
      <c r="X23" s="399"/>
      <c r="Y23" s="400"/>
      <c r="AE23" s="135"/>
      <c r="AF23" s="398" t="s">
        <v>99</v>
      </c>
      <c r="AG23" s="398"/>
      <c r="AH23" s="398"/>
      <c r="AI23" s="440" t="s">
        <v>248</v>
      </c>
      <c r="AJ23" s="440"/>
      <c r="AK23" s="440"/>
      <c r="AL23" s="440"/>
      <c r="AM23" s="440"/>
      <c r="AN23" s="440"/>
      <c r="AO23" s="440"/>
      <c r="AP23" s="440"/>
      <c r="AQ23" s="440"/>
      <c r="AR23" s="440"/>
      <c r="AS23" s="440"/>
      <c r="AT23" s="440"/>
      <c r="AU23" s="440"/>
      <c r="AV23" s="440"/>
      <c r="AW23" s="440"/>
      <c r="AX23" s="440"/>
      <c r="AY23" s="440"/>
      <c r="AZ23" s="440"/>
      <c r="BA23" s="440"/>
      <c r="BB23" s="441"/>
    </row>
    <row r="24" spans="2:69" ht="27" customHeight="1" x14ac:dyDescent="0.55000000000000004">
      <c r="B24" s="135"/>
      <c r="C24" s="398" t="s">
        <v>149</v>
      </c>
      <c r="D24" s="398"/>
      <c r="E24" s="398"/>
      <c r="F24" s="401"/>
      <c r="G24" s="401"/>
      <c r="H24" s="401"/>
      <c r="I24" s="401"/>
      <c r="J24" s="401"/>
      <c r="K24" s="401"/>
      <c r="L24" s="401"/>
      <c r="M24" s="401"/>
      <c r="N24" s="401"/>
      <c r="O24" s="402"/>
      <c r="P24" s="402"/>
      <c r="Q24" s="402"/>
      <c r="R24" s="402"/>
      <c r="S24" s="402"/>
      <c r="T24" s="402"/>
      <c r="U24" s="402"/>
      <c r="V24" s="402"/>
      <c r="W24" s="402"/>
      <c r="X24" s="401"/>
      <c r="Y24" s="403"/>
      <c r="AE24" s="135"/>
      <c r="AF24" s="398" t="s">
        <v>149</v>
      </c>
      <c r="AG24" s="398"/>
      <c r="AH24" s="398"/>
      <c r="AI24" s="442" t="s">
        <v>249</v>
      </c>
      <c r="AJ24" s="442"/>
      <c r="AK24" s="442"/>
      <c r="AL24" s="442"/>
      <c r="AM24" s="442"/>
      <c r="AN24" s="442"/>
      <c r="AO24" s="442"/>
      <c r="AP24" s="442"/>
      <c r="AQ24" s="442"/>
      <c r="AR24" s="443"/>
      <c r="AS24" s="443"/>
      <c r="AT24" s="443"/>
      <c r="AU24" s="443"/>
      <c r="AV24" s="443"/>
      <c r="AW24" s="443"/>
      <c r="AX24" s="443"/>
      <c r="AY24" s="443"/>
      <c r="AZ24" s="443"/>
      <c r="BA24" s="442"/>
      <c r="BB24" s="444"/>
    </row>
    <row r="25" spans="2:69" ht="27" customHeight="1" x14ac:dyDescent="0.55000000000000004">
      <c r="B25" s="136"/>
      <c r="C25" s="373" t="s">
        <v>150</v>
      </c>
      <c r="D25" s="373"/>
      <c r="E25" s="373"/>
      <c r="F25" s="373"/>
      <c r="G25" s="373"/>
      <c r="H25" s="373"/>
      <c r="I25" s="373"/>
      <c r="J25" s="373"/>
      <c r="K25" s="373"/>
      <c r="L25" s="374"/>
      <c r="M25" s="369" t="s">
        <v>151</v>
      </c>
      <c r="N25" s="369"/>
      <c r="O25" s="375"/>
      <c r="P25" s="375"/>
      <c r="Q25" s="375"/>
      <c r="R25" s="375"/>
      <c r="S25" s="375"/>
      <c r="T25" s="375"/>
      <c r="U25" s="375"/>
      <c r="V25" s="375"/>
      <c r="W25" s="376"/>
      <c r="X25" s="377" t="s">
        <v>147</v>
      </c>
      <c r="Y25" s="369"/>
      <c r="AE25" s="136"/>
      <c r="AF25" s="373" t="s">
        <v>150</v>
      </c>
      <c r="AG25" s="373"/>
      <c r="AH25" s="373"/>
      <c r="AI25" s="373"/>
      <c r="AJ25" s="373"/>
      <c r="AK25" s="373"/>
      <c r="AL25" s="373"/>
      <c r="AM25" s="373"/>
      <c r="AN25" s="373"/>
      <c r="AO25" s="374"/>
      <c r="AP25" s="369" t="s">
        <v>151</v>
      </c>
      <c r="AQ25" s="369"/>
      <c r="AR25" s="445">
        <v>125</v>
      </c>
      <c r="AS25" s="445"/>
      <c r="AT25" s="445"/>
      <c r="AU25" s="445"/>
      <c r="AV25" s="445"/>
      <c r="AW25" s="445"/>
      <c r="AX25" s="445"/>
      <c r="AY25" s="445"/>
      <c r="AZ25" s="446"/>
      <c r="BA25" s="377" t="s">
        <v>147</v>
      </c>
      <c r="BB25" s="369"/>
      <c r="BK25" s="137"/>
    </row>
    <row r="26" spans="2:69" ht="18.649999999999999" customHeight="1" thickBot="1" x14ac:dyDescent="0.6"/>
    <row r="27" spans="2:69" ht="33" customHeight="1" thickBot="1" x14ac:dyDescent="0.6">
      <c r="B27" s="378" t="s">
        <v>152</v>
      </c>
      <c r="C27" s="379"/>
      <c r="D27" s="379"/>
      <c r="E27" s="379"/>
      <c r="F27" s="379"/>
      <c r="G27" s="379"/>
      <c r="H27" s="379"/>
      <c r="I27" s="379"/>
      <c r="J27" s="379"/>
      <c r="K27" s="379"/>
      <c r="L27" s="379"/>
      <c r="M27" s="380" t="s">
        <v>163</v>
      </c>
      <c r="N27" s="381"/>
      <c r="O27" s="382" t="str">
        <f>IF(MIN($O$21,$O$25),MIN($O$21,$O$25),"")</f>
        <v/>
      </c>
      <c r="P27" s="383"/>
      <c r="Q27" s="383"/>
      <c r="R27" s="383"/>
      <c r="S27" s="383"/>
      <c r="T27" s="383"/>
      <c r="U27" s="383"/>
      <c r="V27" s="383"/>
      <c r="W27" s="383"/>
      <c r="X27" s="384" t="s">
        <v>147</v>
      </c>
      <c r="Y27" s="385"/>
      <c r="AE27" s="378" t="s">
        <v>152</v>
      </c>
      <c r="AF27" s="379"/>
      <c r="AG27" s="379"/>
      <c r="AH27" s="379"/>
      <c r="AI27" s="379"/>
      <c r="AJ27" s="379"/>
      <c r="AK27" s="379"/>
      <c r="AL27" s="379"/>
      <c r="AM27" s="379"/>
      <c r="AN27" s="379"/>
      <c r="AO27" s="379"/>
      <c r="AP27" s="380" t="s">
        <v>163</v>
      </c>
      <c r="AQ27" s="381"/>
      <c r="AR27" s="382">
        <f>IF(MIN($AR$21,$AR$25),MIN($AR$21,$AR$25),"")</f>
        <v>3.84</v>
      </c>
      <c r="AS27" s="383"/>
      <c r="AT27" s="383"/>
      <c r="AU27" s="383"/>
      <c r="AV27" s="383"/>
      <c r="AW27" s="383"/>
      <c r="AX27" s="383"/>
      <c r="AY27" s="383"/>
      <c r="AZ27" s="383"/>
      <c r="BA27" s="384" t="s">
        <v>147</v>
      </c>
      <c r="BB27" s="385"/>
    </row>
    <row r="28" spans="2:69" ht="18.649999999999999" customHeight="1" x14ac:dyDescent="0.55000000000000004">
      <c r="L28" s="132"/>
      <c r="Y28" s="276" t="s">
        <v>153</v>
      </c>
      <c r="AO28" s="132"/>
      <c r="BB28" s="276" t="s">
        <v>153</v>
      </c>
    </row>
    <row r="29" spans="2:69" ht="18.649999999999999" customHeight="1" x14ac:dyDescent="0.55000000000000004">
      <c r="X29" s="264" t="s">
        <v>168</v>
      </c>
      <c r="BA29" s="264" t="s">
        <v>168</v>
      </c>
    </row>
    <row r="30" spans="2:69" ht="27" customHeight="1" x14ac:dyDescent="0.55000000000000004">
      <c r="B30" s="277" t="s">
        <v>215</v>
      </c>
      <c r="L30" s="278" t="s">
        <v>159</v>
      </c>
      <c r="AE30" s="277" t="s">
        <v>215</v>
      </c>
      <c r="AO30" s="278" t="s">
        <v>159</v>
      </c>
    </row>
    <row r="31" spans="2:69" ht="36" customHeight="1" x14ac:dyDescent="0.55000000000000004">
      <c r="B31" s="387" t="s">
        <v>260</v>
      </c>
      <c r="C31" s="388"/>
      <c r="D31" s="388"/>
      <c r="E31" s="388"/>
      <c r="F31" s="388"/>
      <c r="G31" s="388"/>
      <c r="H31" s="388"/>
      <c r="I31" s="388"/>
      <c r="J31" s="388"/>
      <c r="K31" s="388"/>
      <c r="L31" s="388"/>
      <c r="M31" s="388"/>
      <c r="N31" s="388"/>
      <c r="O31" s="388"/>
      <c r="P31" s="388"/>
      <c r="Q31" s="388"/>
      <c r="R31" s="267"/>
      <c r="U31" s="264"/>
      <c r="AE31" s="387" t="s">
        <v>260</v>
      </c>
      <c r="AF31" s="388"/>
      <c r="AG31" s="388"/>
      <c r="AH31" s="388"/>
      <c r="AI31" s="388"/>
      <c r="AJ31" s="388"/>
      <c r="AK31" s="388"/>
      <c r="AL31" s="388"/>
      <c r="AM31" s="388"/>
      <c r="AN31" s="388"/>
      <c r="AO31" s="388"/>
      <c r="AP31" s="388"/>
      <c r="AQ31" s="388"/>
      <c r="AR31" s="388"/>
      <c r="AS31" s="388"/>
      <c r="AT31" s="388"/>
      <c r="AU31" s="267"/>
      <c r="AX31" s="264"/>
    </row>
    <row r="32" spans="2:69" ht="23.4" customHeight="1" x14ac:dyDescent="0.55000000000000004">
      <c r="B32" s="369" t="s">
        <v>154</v>
      </c>
      <c r="C32" s="369"/>
      <c r="D32" s="369"/>
      <c r="E32" s="369"/>
      <c r="F32" s="369"/>
      <c r="G32" s="369"/>
      <c r="H32" s="369"/>
      <c r="I32" s="369"/>
      <c r="J32" s="369"/>
      <c r="K32" s="369"/>
      <c r="L32" s="369"/>
      <c r="M32" s="369"/>
      <c r="N32" s="369"/>
      <c r="O32" s="386"/>
      <c r="P32" s="386"/>
      <c r="Q32" s="386"/>
      <c r="R32" s="386"/>
      <c r="S32" s="386"/>
      <c r="T32" s="386"/>
      <c r="U32" s="386"/>
      <c r="V32" s="386"/>
      <c r="W32" s="386"/>
      <c r="X32" s="386"/>
      <c r="Y32" s="386"/>
      <c r="AE32" s="369" t="s">
        <v>154</v>
      </c>
      <c r="AF32" s="369"/>
      <c r="AG32" s="369"/>
      <c r="AH32" s="369"/>
      <c r="AI32" s="369"/>
      <c r="AJ32" s="369"/>
      <c r="AK32" s="369"/>
      <c r="AL32" s="369"/>
      <c r="AM32" s="369"/>
      <c r="AN32" s="369"/>
      <c r="AO32" s="369"/>
      <c r="AP32" s="369"/>
      <c r="AQ32" s="369"/>
      <c r="AR32" s="439" t="s">
        <v>261</v>
      </c>
      <c r="AS32" s="439"/>
      <c r="AT32" s="439"/>
      <c r="AU32" s="439"/>
      <c r="AV32" s="439"/>
      <c r="AW32" s="439"/>
      <c r="AX32" s="439"/>
      <c r="AY32" s="439"/>
      <c r="AZ32" s="439"/>
      <c r="BA32" s="439"/>
      <c r="BB32" s="439"/>
    </row>
    <row r="33" spans="1:65" ht="9.75" customHeight="1" x14ac:dyDescent="0.55000000000000004">
      <c r="B33" s="242"/>
      <c r="C33" s="242"/>
      <c r="D33" s="242"/>
      <c r="E33" s="242"/>
      <c r="F33" s="242"/>
      <c r="G33" s="242"/>
      <c r="M33" s="242"/>
      <c r="N33" s="242"/>
      <c r="O33" s="139"/>
      <c r="P33" s="139"/>
      <c r="Q33" s="139"/>
      <c r="R33" s="139"/>
      <c r="S33" s="139"/>
      <c r="T33" s="139"/>
      <c r="U33" s="139"/>
      <c r="V33" s="139"/>
      <c r="W33" s="139"/>
      <c r="X33" s="139"/>
      <c r="Y33" s="139"/>
      <c r="AE33" s="242"/>
      <c r="AF33" s="242"/>
      <c r="AG33" s="242"/>
      <c r="AH33" s="242"/>
      <c r="AI33" s="242"/>
      <c r="AJ33" s="242"/>
      <c r="AP33" s="242"/>
      <c r="AQ33" s="242"/>
      <c r="AR33" s="139"/>
      <c r="AS33" s="139"/>
      <c r="AT33" s="139"/>
      <c r="AU33" s="139"/>
      <c r="AV33" s="139"/>
      <c r="AW33" s="139"/>
      <c r="AX33" s="139"/>
      <c r="AY33" s="139"/>
      <c r="AZ33" s="139"/>
      <c r="BA33" s="139"/>
      <c r="BB33" s="139"/>
    </row>
    <row r="34" spans="1:65" ht="19.25" customHeight="1" x14ac:dyDescent="0.55000000000000004">
      <c r="A34" s="132">
        <v>0</v>
      </c>
      <c r="B34" s="277" t="s">
        <v>290</v>
      </c>
      <c r="C34" s="138"/>
      <c r="D34" s="242"/>
      <c r="E34" s="242"/>
      <c r="F34" s="242"/>
      <c r="G34" s="242"/>
      <c r="M34" s="242"/>
      <c r="N34" s="242"/>
      <c r="O34" s="139"/>
      <c r="P34" s="139"/>
      <c r="Q34" s="139"/>
      <c r="R34" s="139"/>
      <c r="S34" s="139"/>
      <c r="T34" s="139"/>
      <c r="U34" s="139"/>
      <c r="V34" s="139"/>
      <c r="W34" s="139"/>
      <c r="X34" s="139"/>
      <c r="Y34" s="139"/>
      <c r="AE34" s="277" t="s">
        <v>290</v>
      </c>
      <c r="AF34" s="138"/>
      <c r="AG34" s="242"/>
      <c r="AH34" s="242"/>
      <c r="AI34" s="242"/>
      <c r="AJ34" s="242"/>
      <c r="AP34" s="242"/>
      <c r="AQ34" s="242"/>
      <c r="AR34" s="139"/>
      <c r="AS34" s="139"/>
      <c r="AT34" s="139"/>
      <c r="AU34" s="139"/>
      <c r="AV34" s="139"/>
      <c r="AW34" s="139"/>
      <c r="AX34" s="139"/>
      <c r="AY34" s="139"/>
      <c r="AZ34" s="139"/>
      <c r="BA34" s="139"/>
      <c r="BB34" s="139"/>
    </row>
    <row r="35" spans="1:65" ht="26.4" customHeight="1" x14ac:dyDescent="0.55000000000000004">
      <c r="B35" s="369" t="s">
        <v>173</v>
      </c>
      <c r="C35" s="369"/>
      <c r="D35" s="369"/>
      <c r="E35" s="369"/>
      <c r="F35" s="369"/>
      <c r="G35" s="369"/>
      <c r="H35" s="370"/>
      <c r="I35" s="370"/>
      <c r="J35" s="370"/>
      <c r="K35" s="370"/>
      <c r="L35" s="370"/>
      <c r="M35" s="370"/>
      <c r="N35" s="370"/>
      <c r="O35" s="370"/>
      <c r="P35" s="370"/>
      <c r="Q35" s="370"/>
      <c r="R35" s="370"/>
      <c r="S35" s="370"/>
      <c r="T35" s="370"/>
      <c r="AE35" s="369" t="s">
        <v>173</v>
      </c>
      <c r="AF35" s="369"/>
      <c r="AG35" s="369"/>
      <c r="AH35" s="369"/>
      <c r="AI35" s="369"/>
      <c r="AJ35" s="369"/>
      <c r="AK35" s="369" t="s">
        <v>251</v>
      </c>
      <c r="AL35" s="369"/>
      <c r="AM35" s="369"/>
      <c r="AN35" s="369"/>
      <c r="AO35" s="369"/>
      <c r="AP35" s="369"/>
      <c r="AQ35" s="369"/>
      <c r="AR35" s="369"/>
      <c r="AS35" s="369"/>
      <c r="AT35" s="369"/>
      <c r="AU35" s="369"/>
      <c r="AV35" s="369"/>
      <c r="AW35" s="369"/>
    </row>
    <row r="36" spans="1:65" ht="26.4" customHeight="1" x14ac:dyDescent="0.55000000000000004">
      <c r="B36" s="369" t="s">
        <v>172</v>
      </c>
      <c r="C36" s="369"/>
      <c r="D36" s="369"/>
      <c r="E36" s="369"/>
      <c r="F36" s="369"/>
      <c r="G36" s="369"/>
      <c r="H36" s="370"/>
      <c r="I36" s="370"/>
      <c r="J36" s="370"/>
      <c r="K36" s="370"/>
      <c r="L36" s="370"/>
      <c r="M36" s="370"/>
      <c r="N36" s="370"/>
      <c r="O36" s="370"/>
      <c r="P36" s="370"/>
      <c r="Q36" s="370"/>
      <c r="R36" s="370"/>
      <c r="S36" s="370"/>
      <c r="T36" s="370"/>
      <c r="AE36" s="369" t="s">
        <v>172</v>
      </c>
      <c r="AF36" s="369"/>
      <c r="AG36" s="369"/>
      <c r="AH36" s="369"/>
      <c r="AI36" s="369"/>
      <c r="AJ36" s="369"/>
      <c r="AK36" s="369" t="s">
        <v>251</v>
      </c>
      <c r="AL36" s="369"/>
      <c r="AM36" s="369"/>
      <c r="AN36" s="369"/>
      <c r="AO36" s="369"/>
      <c r="AP36" s="369"/>
      <c r="AQ36" s="369"/>
      <c r="AR36" s="369"/>
      <c r="AS36" s="369"/>
      <c r="AT36" s="369"/>
      <c r="AU36" s="369"/>
      <c r="AV36" s="369"/>
      <c r="AW36" s="369"/>
    </row>
    <row r="37" spans="1:65" ht="27" customHeight="1" x14ac:dyDescent="0.55000000000000004">
      <c r="B37" s="371" t="s">
        <v>174</v>
      </c>
      <c r="C37" s="371"/>
      <c r="D37" s="371"/>
      <c r="E37" s="371"/>
      <c r="F37" s="371"/>
      <c r="G37" s="371"/>
      <c r="H37" s="370"/>
      <c r="I37" s="370"/>
      <c r="J37" s="370"/>
      <c r="K37" s="370"/>
      <c r="L37" s="370"/>
      <c r="M37" s="370"/>
      <c r="N37" s="370"/>
      <c r="O37" s="370"/>
      <c r="P37" s="370"/>
      <c r="Q37" s="370"/>
      <c r="R37" s="370"/>
      <c r="S37" s="370"/>
      <c r="T37" s="370"/>
      <c r="U37" s="242"/>
      <c r="Y37" s="138"/>
      <c r="AE37" s="371" t="s">
        <v>174</v>
      </c>
      <c r="AF37" s="371"/>
      <c r="AG37" s="371"/>
      <c r="AH37" s="371"/>
      <c r="AI37" s="371"/>
      <c r="AJ37" s="371"/>
      <c r="AK37" s="369" t="s">
        <v>250</v>
      </c>
      <c r="AL37" s="369"/>
      <c r="AM37" s="369"/>
      <c r="AN37" s="369"/>
      <c r="AO37" s="369"/>
      <c r="AP37" s="369"/>
      <c r="AQ37" s="369"/>
      <c r="AR37" s="369"/>
      <c r="AS37" s="369"/>
      <c r="AT37" s="369"/>
      <c r="AU37" s="369"/>
      <c r="AV37" s="369"/>
      <c r="AW37" s="369"/>
      <c r="AX37" s="242"/>
      <c r="BB37" s="138"/>
    </row>
    <row r="38" spans="1:65" ht="9.75" customHeight="1" x14ac:dyDescent="0.55000000000000004">
      <c r="H38" s="132"/>
      <c r="I38" s="132"/>
      <c r="J38" s="132"/>
      <c r="K38" s="132"/>
      <c r="L38" s="132"/>
      <c r="AK38" s="132"/>
      <c r="AL38" s="132"/>
      <c r="AM38" s="132"/>
      <c r="AN38" s="132"/>
      <c r="AO38" s="132"/>
    </row>
    <row r="39" spans="1:65" ht="27" customHeight="1" x14ac:dyDescent="0.55000000000000004">
      <c r="B39" s="337" t="s">
        <v>155</v>
      </c>
      <c r="C39" s="338"/>
      <c r="D39" s="338"/>
      <c r="E39" s="338"/>
      <c r="F39" s="338"/>
      <c r="G39" s="338"/>
      <c r="H39" s="338"/>
      <c r="I39" s="338"/>
      <c r="J39" s="338"/>
      <c r="K39" s="338"/>
      <c r="L39" s="338"/>
      <c r="M39" s="338"/>
      <c r="N39" s="338"/>
      <c r="O39" s="338"/>
      <c r="P39" s="338"/>
      <c r="Q39" s="338"/>
      <c r="R39" s="338"/>
      <c r="S39" s="338"/>
      <c r="T39" s="338"/>
      <c r="U39" s="338"/>
      <c r="V39" s="338"/>
      <c r="W39" s="338"/>
      <c r="X39" s="338"/>
      <c r="Y39" s="339"/>
      <c r="AA39" s="240"/>
      <c r="AC39" s="140"/>
      <c r="AE39" s="337" t="s">
        <v>155</v>
      </c>
      <c r="AF39" s="338"/>
      <c r="AG39" s="338"/>
      <c r="AH39" s="338"/>
      <c r="AI39" s="338"/>
      <c r="AJ39" s="338"/>
      <c r="AK39" s="338"/>
      <c r="AL39" s="338"/>
      <c r="AM39" s="338"/>
      <c r="AN39" s="338"/>
      <c r="AO39" s="338"/>
      <c r="AP39" s="338"/>
      <c r="AQ39" s="338"/>
      <c r="AR39" s="338"/>
      <c r="AS39" s="338"/>
      <c r="AT39" s="338"/>
      <c r="AU39" s="338"/>
      <c r="AV39" s="338"/>
      <c r="AW39" s="338"/>
      <c r="AX39" s="338"/>
      <c r="AY39" s="338"/>
      <c r="AZ39" s="338"/>
      <c r="BA39" s="338"/>
      <c r="BB39" s="339"/>
      <c r="BC39" s="140"/>
      <c r="BD39" s="140"/>
      <c r="BE39" s="140"/>
      <c r="BF39" s="140"/>
      <c r="BG39" s="140"/>
      <c r="BH39" s="140"/>
    </row>
    <row r="40" spans="1:65" ht="27" customHeight="1" x14ac:dyDescent="0.55000000000000004">
      <c r="B40" s="340" t="s">
        <v>156</v>
      </c>
      <c r="C40" s="341"/>
      <c r="D40" s="341"/>
      <c r="E40" s="341"/>
      <c r="F40" s="341"/>
      <c r="G40" s="341"/>
      <c r="H40" s="341"/>
      <c r="I40" s="341"/>
      <c r="J40" s="341"/>
      <c r="K40" s="341"/>
      <c r="L40" s="341"/>
      <c r="M40" s="342"/>
      <c r="N40" s="372" t="s">
        <v>167</v>
      </c>
      <c r="O40" s="343"/>
      <c r="P40" s="343"/>
      <c r="Q40" s="343"/>
      <c r="R40" s="343"/>
      <c r="S40" s="344"/>
      <c r="T40" s="344" t="s">
        <v>213</v>
      </c>
      <c r="U40" s="345"/>
      <c r="V40" s="345"/>
      <c r="W40" s="345"/>
      <c r="X40" s="345"/>
      <c r="Y40" s="345"/>
      <c r="AE40" s="340" t="s">
        <v>156</v>
      </c>
      <c r="AF40" s="341"/>
      <c r="AG40" s="341"/>
      <c r="AH40" s="341"/>
      <c r="AI40" s="341"/>
      <c r="AJ40" s="341"/>
      <c r="AK40" s="341"/>
      <c r="AL40" s="341"/>
      <c r="AM40" s="341"/>
      <c r="AN40" s="341"/>
      <c r="AO40" s="341"/>
      <c r="AP40" s="342"/>
      <c r="AQ40" s="372" t="s">
        <v>167</v>
      </c>
      <c r="AR40" s="343"/>
      <c r="AS40" s="343"/>
      <c r="AT40" s="343"/>
      <c r="AU40" s="343"/>
      <c r="AV40" s="344"/>
      <c r="AW40" s="344" t="s">
        <v>213</v>
      </c>
      <c r="AX40" s="345"/>
      <c r="AY40" s="345"/>
      <c r="AZ40" s="345"/>
      <c r="BA40" s="345"/>
      <c r="BB40" s="345"/>
      <c r="BC40" s="360"/>
      <c r="BD40" s="360"/>
      <c r="BE40" s="360"/>
      <c r="BF40" s="360"/>
      <c r="BG40" s="360"/>
    </row>
    <row r="41" spans="1:65" ht="33.65" customHeight="1" x14ac:dyDescent="0.55000000000000004">
      <c r="A41" s="242"/>
      <c r="B41" s="279" t="s">
        <v>157</v>
      </c>
      <c r="C41" s="347" t="s">
        <v>214</v>
      </c>
      <c r="D41" s="347"/>
      <c r="E41" s="347"/>
      <c r="F41" s="347"/>
      <c r="G41" s="347"/>
      <c r="H41" s="347"/>
      <c r="I41" s="347"/>
      <c r="J41" s="347"/>
      <c r="K41" s="347"/>
      <c r="L41" s="347"/>
      <c r="M41" s="347"/>
      <c r="N41" s="361"/>
      <c r="O41" s="362"/>
      <c r="P41" s="362"/>
      <c r="Q41" s="362"/>
      <c r="R41" s="362"/>
      <c r="S41" s="363"/>
      <c r="T41" s="320" t="str">
        <f>IF($O$27="","",IF($O$27&lt;=3.6,MIN(540000,$O$27*180000),IF($O$27&gt;3.6,$O$27*150000,"")))</f>
        <v/>
      </c>
      <c r="U41" s="321"/>
      <c r="V41" s="321"/>
      <c r="W41" s="321"/>
      <c r="X41" s="321"/>
      <c r="Y41" s="321"/>
      <c r="AD41" s="242"/>
      <c r="AE41" s="279" t="s">
        <v>157</v>
      </c>
      <c r="AF41" s="347" t="s">
        <v>214</v>
      </c>
      <c r="AG41" s="347"/>
      <c r="AH41" s="347"/>
      <c r="AI41" s="347"/>
      <c r="AJ41" s="347"/>
      <c r="AK41" s="347"/>
      <c r="AL41" s="347"/>
      <c r="AM41" s="347"/>
      <c r="AN41" s="347"/>
      <c r="AO41" s="347"/>
      <c r="AP41" s="347"/>
      <c r="AQ41" s="433">
        <v>1500000</v>
      </c>
      <c r="AR41" s="434"/>
      <c r="AS41" s="434"/>
      <c r="AT41" s="434"/>
      <c r="AU41" s="434"/>
      <c r="AV41" s="435"/>
      <c r="AW41" s="320">
        <f>IF($AR$27="","",IF($AR$27&lt;=3.6,MIN(540000,$AR$27*180000),IF($AR$27&gt;3.6,$AR$27*150000,"")))</f>
        <v>576000</v>
      </c>
      <c r="AX41" s="321"/>
      <c r="AY41" s="321"/>
      <c r="AZ41" s="321"/>
      <c r="BA41" s="321"/>
      <c r="BB41" s="321"/>
      <c r="BC41" s="429"/>
      <c r="BD41" s="429"/>
      <c r="BE41" s="429"/>
      <c r="BF41" s="429"/>
      <c r="BG41" s="429"/>
      <c r="BH41" s="141"/>
      <c r="BI41" s="141"/>
      <c r="BJ41" s="141"/>
      <c r="BK41" s="141"/>
      <c r="BL41" s="141"/>
      <c r="BM41" s="141"/>
    </row>
    <row r="42" spans="1:65" ht="33.65" customHeight="1" x14ac:dyDescent="0.55000000000000004">
      <c r="B42" s="364" t="s">
        <v>166</v>
      </c>
      <c r="C42" s="365"/>
      <c r="D42" s="365"/>
      <c r="E42" s="365"/>
      <c r="F42" s="365"/>
      <c r="G42" s="365"/>
      <c r="H42" s="365"/>
      <c r="I42" s="365"/>
      <c r="J42" s="365"/>
      <c r="K42" s="365"/>
      <c r="L42" s="365"/>
      <c r="M42" s="365"/>
      <c r="N42" s="366"/>
      <c r="O42" s="367"/>
      <c r="P42" s="367"/>
      <c r="Q42" s="367"/>
      <c r="R42" s="367"/>
      <c r="S42" s="368"/>
      <c r="T42" s="328" t="str">
        <f>IF($O$35="なし","",IF($H$35="あり",$O$27*200000,""))</f>
        <v/>
      </c>
      <c r="U42" s="328"/>
      <c r="V42" s="328"/>
      <c r="W42" s="328"/>
      <c r="X42" s="328"/>
      <c r="Y42" s="328"/>
      <c r="AE42" s="364" t="s">
        <v>166</v>
      </c>
      <c r="AF42" s="365"/>
      <c r="AG42" s="365"/>
      <c r="AH42" s="365"/>
      <c r="AI42" s="365"/>
      <c r="AJ42" s="365"/>
      <c r="AK42" s="365"/>
      <c r="AL42" s="365"/>
      <c r="AM42" s="365"/>
      <c r="AN42" s="365"/>
      <c r="AO42" s="365"/>
      <c r="AP42" s="365"/>
      <c r="AQ42" s="436">
        <v>2400000</v>
      </c>
      <c r="AR42" s="437"/>
      <c r="AS42" s="437"/>
      <c r="AT42" s="437"/>
      <c r="AU42" s="437"/>
      <c r="AV42" s="438"/>
      <c r="AW42" s="328">
        <f>IF($AK$35="なし","",IF($AK$35="あり",$AR$27*200000,""))</f>
        <v>768000</v>
      </c>
      <c r="AX42" s="328"/>
      <c r="AY42" s="328"/>
      <c r="AZ42" s="328"/>
      <c r="BA42" s="328"/>
      <c r="BB42" s="328"/>
      <c r="BC42" s="429"/>
      <c r="BD42" s="429"/>
      <c r="BE42" s="429"/>
      <c r="BF42" s="429"/>
      <c r="BG42" s="429"/>
      <c r="BH42" s="141"/>
      <c r="BI42" s="141"/>
      <c r="BJ42" s="141"/>
      <c r="BK42" s="141"/>
      <c r="BL42" s="141"/>
      <c r="BM42" s="141"/>
    </row>
    <row r="43" spans="1:65" ht="33.65" customHeight="1" x14ac:dyDescent="0.55000000000000004">
      <c r="B43" s="322" t="s">
        <v>164</v>
      </c>
      <c r="C43" s="323"/>
      <c r="D43" s="323"/>
      <c r="E43" s="323"/>
      <c r="F43" s="323"/>
      <c r="G43" s="323"/>
      <c r="H43" s="323"/>
      <c r="I43" s="323"/>
      <c r="J43" s="323"/>
      <c r="K43" s="323"/>
      <c r="L43" s="323"/>
      <c r="M43" s="324"/>
      <c r="N43" s="325"/>
      <c r="O43" s="326"/>
      <c r="P43" s="326"/>
      <c r="Q43" s="326"/>
      <c r="R43" s="326"/>
      <c r="S43" s="327"/>
      <c r="T43" s="328">
        <f>SUM($BJ$21,$BL$21,IF($H$37&lt;&gt;"",IF($H$37="マイクロイン バータ",$O$27*20000,IF($H$37="パワーオプ ティマイザ",$O$27*10000,0))))</f>
        <v>0</v>
      </c>
      <c r="U43" s="328"/>
      <c r="V43" s="328"/>
      <c r="W43" s="328"/>
      <c r="X43" s="328"/>
      <c r="Y43" s="328"/>
      <c r="AE43" s="322" t="s">
        <v>164</v>
      </c>
      <c r="AF43" s="323"/>
      <c r="AG43" s="323"/>
      <c r="AH43" s="323"/>
      <c r="AI43" s="323"/>
      <c r="AJ43" s="323"/>
      <c r="AK43" s="323"/>
      <c r="AL43" s="323"/>
      <c r="AM43" s="323"/>
      <c r="AN43" s="323"/>
      <c r="AO43" s="323"/>
      <c r="AP43" s="324"/>
      <c r="AQ43" s="325"/>
      <c r="AR43" s="326"/>
      <c r="AS43" s="326"/>
      <c r="AT43" s="326"/>
      <c r="AU43" s="326"/>
      <c r="AV43" s="327"/>
      <c r="AW43" s="328">
        <f>SUM($BO$21,$BQ$21,IF($AK$37&lt;&gt;"",IF($AK$37="マイクロイン バータ",$AR$27*20000,IF($AK$37="パワーオプ ティマイザ",$AR$27*10000,0))))</f>
        <v>192000</v>
      </c>
      <c r="AX43" s="328"/>
      <c r="AY43" s="328"/>
      <c r="AZ43" s="328"/>
      <c r="BA43" s="328"/>
      <c r="BB43" s="328"/>
      <c r="BC43" s="429"/>
      <c r="BD43" s="429"/>
      <c r="BE43" s="429"/>
      <c r="BF43" s="429"/>
      <c r="BG43" s="429"/>
      <c r="BH43" s="141"/>
      <c r="BI43" s="141"/>
      <c r="BJ43" s="141"/>
      <c r="BK43" s="141"/>
      <c r="BL43" s="141"/>
      <c r="BM43" s="141"/>
    </row>
    <row r="44" spans="1:65" ht="33.65" customHeight="1" thickBot="1" x14ac:dyDescent="0.6">
      <c r="B44" s="329" t="s">
        <v>216</v>
      </c>
      <c r="C44" s="330"/>
      <c r="D44" s="330"/>
      <c r="E44" s="330"/>
      <c r="F44" s="330"/>
      <c r="G44" s="330"/>
      <c r="H44" s="330"/>
      <c r="I44" s="330"/>
      <c r="J44" s="330"/>
      <c r="K44" s="330"/>
      <c r="L44" s="330"/>
      <c r="M44" s="331"/>
      <c r="N44" s="354"/>
      <c r="O44" s="355"/>
      <c r="P44" s="355"/>
      <c r="Q44" s="355"/>
      <c r="R44" s="355"/>
      <c r="S44" s="356"/>
      <c r="T44" s="334"/>
      <c r="U44" s="335"/>
      <c r="V44" s="335"/>
      <c r="W44" s="335"/>
      <c r="X44" s="335"/>
      <c r="Y44" s="336"/>
      <c r="AA44" s="241"/>
      <c r="AC44" s="143"/>
      <c r="AE44" s="329" t="s">
        <v>216</v>
      </c>
      <c r="AF44" s="330"/>
      <c r="AG44" s="330"/>
      <c r="AH44" s="330"/>
      <c r="AI44" s="330"/>
      <c r="AJ44" s="330"/>
      <c r="AK44" s="330"/>
      <c r="AL44" s="330"/>
      <c r="AM44" s="330"/>
      <c r="AN44" s="330"/>
      <c r="AO44" s="330"/>
      <c r="AP44" s="331"/>
      <c r="AQ44" s="430">
        <v>1000000</v>
      </c>
      <c r="AR44" s="431"/>
      <c r="AS44" s="431"/>
      <c r="AT44" s="431"/>
      <c r="AU44" s="431"/>
      <c r="AV44" s="432"/>
      <c r="AW44" s="334"/>
      <c r="AX44" s="335"/>
      <c r="AY44" s="335"/>
      <c r="AZ44" s="335"/>
      <c r="BA44" s="335"/>
      <c r="BB44" s="336"/>
      <c r="BC44" s="142"/>
      <c r="BD44" s="143"/>
      <c r="BE44" s="143"/>
      <c r="BF44" s="143"/>
      <c r="BG44" s="143"/>
      <c r="BH44" s="141"/>
      <c r="BI44" s="141"/>
      <c r="BJ44" s="141"/>
      <c r="BK44" s="141"/>
      <c r="BL44" s="141"/>
      <c r="BM44" s="141"/>
    </row>
    <row r="45" spans="1:65" ht="39" customHeight="1" thickBot="1" x14ac:dyDescent="0.6">
      <c r="B45" s="304" t="s">
        <v>218</v>
      </c>
      <c r="C45" s="305"/>
      <c r="D45" s="305"/>
      <c r="E45" s="305"/>
      <c r="F45" s="305"/>
      <c r="G45" s="305"/>
      <c r="H45" s="305"/>
      <c r="I45" s="305"/>
      <c r="J45" s="305"/>
      <c r="K45" s="305"/>
      <c r="L45" s="305"/>
      <c r="M45" s="305"/>
      <c r="N45" s="306">
        <f>ROUNDDOWN(MIN(SUM($N$41:$S$43)-$N$44,SUM($T$41:$Y$43)),-3)</f>
        <v>0</v>
      </c>
      <c r="O45" s="307"/>
      <c r="P45" s="307"/>
      <c r="Q45" s="307"/>
      <c r="R45" s="307"/>
      <c r="S45" s="307"/>
      <c r="T45" s="307"/>
      <c r="U45" s="307"/>
      <c r="V45" s="307"/>
      <c r="W45" s="307"/>
      <c r="X45" s="357" t="s">
        <v>158</v>
      </c>
      <c r="Y45" s="358"/>
      <c r="AE45" s="304" t="s">
        <v>218</v>
      </c>
      <c r="AF45" s="305"/>
      <c r="AG45" s="305"/>
      <c r="AH45" s="305"/>
      <c r="AI45" s="305"/>
      <c r="AJ45" s="305"/>
      <c r="AK45" s="305"/>
      <c r="AL45" s="305"/>
      <c r="AM45" s="305"/>
      <c r="AN45" s="305"/>
      <c r="AO45" s="305"/>
      <c r="AP45" s="305"/>
      <c r="AQ45" s="306">
        <f>ROUNDDOWN(MIN(SUM($AQ$41:$AV$43)-$AQ$44,SUM($AW$41:$BB$43)),-3)</f>
        <v>1536000</v>
      </c>
      <c r="AR45" s="307"/>
      <c r="AS45" s="307"/>
      <c r="AT45" s="307"/>
      <c r="AU45" s="307"/>
      <c r="AV45" s="307"/>
      <c r="AW45" s="307"/>
      <c r="AX45" s="307"/>
      <c r="AY45" s="307"/>
      <c r="AZ45" s="307"/>
      <c r="BA45" s="357" t="s">
        <v>158</v>
      </c>
      <c r="BB45" s="358"/>
    </row>
    <row r="46" spans="1:65" ht="20" customHeight="1" x14ac:dyDescent="0.55000000000000004">
      <c r="H46" s="310" t="s">
        <v>223</v>
      </c>
      <c r="I46" s="310"/>
      <c r="J46" s="310"/>
      <c r="K46" s="310"/>
      <c r="L46" s="310"/>
      <c r="M46" s="310"/>
      <c r="N46" s="310"/>
      <c r="O46" s="310"/>
      <c r="P46" s="310"/>
      <c r="Q46" s="310"/>
      <c r="R46" s="310"/>
      <c r="S46" s="310"/>
      <c r="T46" s="310"/>
      <c r="U46" s="310"/>
      <c r="V46" s="310"/>
      <c r="W46" s="310"/>
      <c r="X46" s="310"/>
      <c r="Y46" s="310"/>
      <c r="AK46" s="310" t="s">
        <v>223</v>
      </c>
      <c r="AL46" s="310"/>
      <c r="AM46" s="310"/>
      <c r="AN46" s="310"/>
      <c r="AO46" s="310"/>
      <c r="AP46" s="310"/>
      <c r="AQ46" s="310"/>
      <c r="AR46" s="310"/>
      <c r="AS46" s="310"/>
      <c r="AT46" s="310"/>
      <c r="AU46" s="310"/>
      <c r="AV46" s="310"/>
      <c r="AW46" s="310"/>
      <c r="AX46" s="310"/>
      <c r="AY46" s="310"/>
      <c r="AZ46" s="310"/>
      <c r="BA46" s="310"/>
      <c r="BB46" s="310"/>
    </row>
    <row r="47" spans="1:65" ht="7.25" customHeight="1" x14ac:dyDescent="0.55000000000000004">
      <c r="R47" s="359"/>
      <c r="S47" s="360"/>
      <c r="T47" s="360"/>
      <c r="U47" s="360"/>
      <c r="V47" s="359"/>
      <c r="W47" s="360"/>
      <c r="X47" s="360"/>
      <c r="Y47" s="360"/>
      <c r="AU47" s="359"/>
      <c r="AV47" s="360"/>
      <c r="AW47" s="360"/>
      <c r="AX47" s="360"/>
      <c r="AY47" s="359"/>
      <c r="AZ47" s="360"/>
      <c r="BA47" s="360"/>
      <c r="BB47" s="360"/>
    </row>
    <row r="48" spans="1:65" ht="27" customHeight="1" x14ac:dyDescent="0.55000000000000004">
      <c r="B48" s="337" t="s">
        <v>160</v>
      </c>
      <c r="C48" s="338"/>
      <c r="D48" s="338"/>
      <c r="E48" s="338"/>
      <c r="F48" s="338"/>
      <c r="G48" s="338"/>
      <c r="H48" s="338"/>
      <c r="I48" s="338"/>
      <c r="J48" s="338"/>
      <c r="K48" s="338"/>
      <c r="L48" s="338"/>
      <c r="M48" s="338"/>
      <c r="N48" s="338"/>
      <c r="O48" s="338"/>
      <c r="P48" s="338"/>
      <c r="Q48" s="338"/>
      <c r="R48" s="338"/>
      <c r="S48" s="338"/>
      <c r="T48" s="338"/>
      <c r="U48" s="338"/>
      <c r="V48" s="338"/>
      <c r="W48" s="338"/>
      <c r="X48" s="338"/>
      <c r="Y48" s="339"/>
      <c r="AE48" s="337" t="s">
        <v>160</v>
      </c>
      <c r="AF48" s="338"/>
      <c r="AG48" s="338"/>
      <c r="AH48" s="338"/>
      <c r="AI48" s="338"/>
      <c r="AJ48" s="338"/>
      <c r="AK48" s="338"/>
      <c r="AL48" s="338"/>
      <c r="AM48" s="338"/>
      <c r="AN48" s="338"/>
      <c r="AO48" s="338"/>
      <c r="AP48" s="338"/>
      <c r="AQ48" s="338"/>
      <c r="AR48" s="338"/>
      <c r="AS48" s="338"/>
      <c r="AT48" s="338"/>
      <c r="AU48" s="338"/>
      <c r="AV48" s="338"/>
      <c r="AW48" s="338"/>
      <c r="AX48" s="338"/>
      <c r="AY48" s="338"/>
      <c r="AZ48" s="338"/>
      <c r="BA48" s="338"/>
      <c r="BB48" s="339"/>
    </row>
    <row r="49" spans="1:65" ht="27" customHeight="1" x14ac:dyDescent="0.55000000000000004">
      <c r="B49" s="340" t="s">
        <v>156</v>
      </c>
      <c r="C49" s="341"/>
      <c r="D49" s="341"/>
      <c r="E49" s="341"/>
      <c r="F49" s="341"/>
      <c r="G49" s="341"/>
      <c r="H49" s="341"/>
      <c r="I49" s="341"/>
      <c r="J49" s="341"/>
      <c r="K49" s="341"/>
      <c r="L49" s="341"/>
      <c r="M49" s="342"/>
      <c r="N49" s="343" t="s">
        <v>167</v>
      </c>
      <c r="O49" s="343"/>
      <c r="P49" s="343"/>
      <c r="Q49" s="343"/>
      <c r="R49" s="343"/>
      <c r="S49" s="344"/>
      <c r="T49" s="344" t="s">
        <v>213</v>
      </c>
      <c r="U49" s="345"/>
      <c r="V49" s="345"/>
      <c r="W49" s="345"/>
      <c r="X49" s="345"/>
      <c r="Y49" s="345"/>
      <c r="AE49" s="340" t="s">
        <v>156</v>
      </c>
      <c r="AF49" s="341"/>
      <c r="AG49" s="341"/>
      <c r="AH49" s="341"/>
      <c r="AI49" s="341"/>
      <c r="AJ49" s="341"/>
      <c r="AK49" s="341"/>
      <c r="AL49" s="341"/>
      <c r="AM49" s="341"/>
      <c r="AN49" s="341"/>
      <c r="AO49" s="341"/>
      <c r="AP49" s="342"/>
      <c r="AQ49" s="343" t="s">
        <v>167</v>
      </c>
      <c r="AR49" s="343"/>
      <c r="AS49" s="343"/>
      <c r="AT49" s="343"/>
      <c r="AU49" s="343"/>
      <c r="AV49" s="344"/>
      <c r="AW49" s="344" t="s">
        <v>213</v>
      </c>
      <c r="AX49" s="345"/>
      <c r="AY49" s="345"/>
      <c r="AZ49" s="345"/>
      <c r="BA49" s="345"/>
      <c r="BB49" s="345"/>
      <c r="BC49" s="360"/>
      <c r="BD49" s="360"/>
      <c r="BE49" s="360"/>
      <c r="BF49" s="360"/>
      <c r="BG49" s="360"/>
    </row>
    <row r="50" spans="1:65" ht="33.65" customHeight="1" x14ac:dyDescent="0.55000000000000004">
      <c r="B50" s="346" t="s">
        <v>157</v>
      </c>
      <c r="C50" s="347"/>
      <c r="D50" s="347"/>
      <c r="E50" s="347"/>
      <c r="F50" s="347"/>
      <c r="G50" s="347"/>
      <c r="H50" s="347"/>
      <c r="I50" s="347"/>
      <c r="J50" s="347"/>
      <c r="K50" s="347"/>
      <c r="L50" s="347"/>
      <c r="M50" s="348"/>
      <c r="N50" s="349"/>
      <c r="O50" s="349"/>
      <c r="P50" s="349"/>
      <c r="Q50" s="349"/>
      <c r="R50" s="349"/>
      <c r="S50" s="350"/>
      <c r="T50" s="320" t="str">
        <f>IF($O$27="","",IF($O$27&lt;=3.75,MIN(900000,$O$27*300000),IF($O$27&gt;3.75,$O$27*240000,"")))</f>
        <v/>
      </c>
      <c r="U50" s="321"/>
      <c r="V50" s="321"/>
      <c r="W50" s="321"/>
      <c r="X50" s="321"/>
      <c r="Y50" s="321"/>
      <c r="AE50" s="346" t="s">
        <v>157</v>
      </c>
      <c r="AF50" s="347"/>
      <c r="AG50" s="347"/>
      <c r="AH50" s="347"/>
      <c r="AI50" s="347"/>
      <c r="AJ50" s="347"/>
      <c r="AK50" s="347"/>
      <c r="AL50" s="347"/>
      <c r="AM50" s="347"/>
      <c r="AN50" s="347"/>
      <c r="AO50" s="347"/>
      <c r="AP50" s="348"/>
      <c r="AQ50" s="349"/>
      <c r="AR50" s="349"/>
      <c r="AS50" s="349"/>
      <c r="AT50" s="349"/>
      <c r="AU50" s="349"/>
      <c r="AV50" s="350"/>
      <c r="AW50" s="320">
        <f>IF($AR$27="","",IF($AR$27&lt;=3.75,MIN(900000,$AR$27*300000),IF($AR$27&gt;3.75,$AR$27*240000,"")))</f>
        <v>921600</v>
      </c>
      <c r="AX50" s="321"/>
      <c r="AY50" s="321"/>
      <c r="AZ50" s="321"/>
      <c r="BA50" s="321"/>
      <c r="BB50" s="321"/>
      <c r="BC50" s="429"/>
      <c r="BD50" s="429"/>
      <c r="BE50" s="429"/>
      <c r="BF50" s="429"/>
      <c r="BG50" s="429"/>
    </row>
    <row r="51" spans="1:65" ht="33.65" customHeight="1" x14ac:dyDescent="0.55000000000000004">
      <c r="B51" s="351" t="s">
        <v>166</v>
      </c>
      <c r="C51" s="352"/>
      <c r="D51" s="352"/>
      <c r="E51" s="352"/>
      <c r="F51" s="352"/>
      <c r="G51" s="352"/>
      <c r="H51" s="352"/>
      <c r="I51" s="352"/>
      <c r="J51" s="352"/>
      <c r="K51" s="352"/>
      <c r="L51" s="352"/>
      <c r="M51" s="353"/>
      <c r="N51" s="318"/>
      <c r="O51" s="318"/>
      <c r="P51" s="318"/>
      <c r="Q51" s="318"/>
      <c r="R51" s="318"/>
      <c r="S51" s="319"/>
      <c r="T51" s="320" t="str">
        <f>IF($H$35="なし","",IF($H$35="あり",$O$27*200000,""))</f>
        <v/>
      </c>
      <c r="U51" s="321"/>
      <c r="V51" s="321"/>
      <c r="W51" s="321"/>
      <c r="X51" s="321"/>
      <c r="Y51" s="321"/>
      <c r="AE51" s="351" t="s">
        <v>166</v>
      </c>
      <c r="AF51" s="352"/>
      <c r="AG51" s="352"/>
      <c r="AH51" s="352"/>
      <c r="AI51" s="352"/>
      <c r="AJ51" s="352"/>
      <c r="AK51" s="352"/>
      <c r="AL51" s="352"/>
      <c r="AM51" s="352"/>
      <c r="AN51" s="352"/>
      <c r="AO51" s="352"/>
      <c r="AP51" s="353"/>
      <c r="AQ51" s="318"/>
      <c r="AR51" s="318"/>
      <c r="AS51" s="318"/>
      <c r="AT51" s="318"/>
      <c r="AU51" s="318"/>
      <c r="AV51" s="319"/>
      <c r="AW51" s="320">
        <f>IF($AK$35="なし","",IF($AK$35="あり",$AR$27*200000,""))</f>
        <v>768000</v>
      </c>
      <c r="AX51" s="321"/>
      <c r="AY51" s="321"/>
      <c r="AZ51" s="321"/>
      <c r="BA51" s="321"/>
      <c r="BB51" s="321"/>
      <c r="BC51" s="429"/>
      <c r="BD51" s="429"/>
      <c r="BE51" s="429"/>
      <c r="BF51" s="429"/>
      <c r="BG51" s="429"/>
    </row>
    <row r="52" spans="1:65" ht="33.65" customHeight="1" x14ac:dyDescent="0.55000000000000004">
      <c r="B52" s="314" t="s">
        <v>161</v>
      </c>
      <c r="C52" s="315"/>
      <c r="D52" s="315"/>
      <c r="E52" s="315"/>
      <c r="F52" s="315"/>
      <c r="G52" s="315"/>
      <c r="H52" s="315"/>
      <c r="I52" s="315"/>
      <c r="J52" s="315"/>
      <c r="K52" s="315"/>
      <c r="L52" s="315"/>
      <c r="M52" s="316"/>
      <c r="N52" s="317"/>
      <c r="O52" s="318"/>
      <c r="P52" s="318"/>
      <c r="Q52" s="318"/>
      <c r="R52" s="318"/>
      <c r="S52" s="319"/>
      <c r="T52" s="320" t="str">
        <f>IF($H$36="なし","",IF($H$36="あり",$O$27*180000,""))</f>
        <v/>
      </c>
      <c r="U52" s="321"/>
      <c r="V52" s="321"/>
      <c r="W52" s="321"/>
      <c r="X52" s="321"/>
      <c r="Y52" s="321"/>
      <c r="AE52" s="314" t="s">
        <v>161</v>
      </c>
      <c r="AF52" s="315"/>
      <c r="AG52" s="315"/>
      <c r="AH52" s="315"/>
      <c r="AI52" s="315"/>
      <c r="AJ52" s="315"/>
      <c r="AK52" s="315"/>
      <c r="AL52" s="315"/>
      <c r="AM52" s="315"/>
      <c r="AN52" s="315"/>
      <c r="AO52" s="315"/>
      <c r="AP52" s="316"/>
      <c r="AQ52" s="317"/>
      <c r="AR52" s="318"/>
      <c r="AS52" s="318"/>
      <c r="AT52" s="318"/>
      <c r="AU52" s="318"/>
      <c r="AV52" s="319"/>
      <c r="AW52" s="320">
        <f>IF($AK$36="なし","",IF($AK$36="あり",$AR$27*180000,""))</f>
        <v>691200</v>
      </c>
      <c r="AX52" s="321"/>
      <c r="AY52" s="321"/>
      <c r="AZ52" s="321"/>
      <c r="BA52" s="321"/>
      <c r="BB52" s="321"/>
      <c r="BC52" s="429"/>
      <c r="BD52" s="429"/>
      <c r="BE52" s="429"/>
      <c r="BF52" s="429"/>
      <c r="BG52" s="429"/>
    </row>
    <row r="53" spans="1:65" ht="33.65" customHeight="1" x14ac:dyDescent="0.55000000000000004">
      <c r="B53" s="322" t="s">
        <v>164</v>
      </c>
      <c r="C53" s="323"/>
      <c r="D53" s="323"/>
      <c r="E53" s="323"/>
      <c r="F53" s="323"/>
      <c r="G53" s="323"/>
      <c r="H53" s="323"/>
      <c r="I53" s="323"/>
      <c r="J53" s="323"/>
      <c r="K53" s="323"/>
      <c r="L53" s="323"/>
      <c r="M53" s="324"/>
      <c r="N53" s="325"/>
      <c r="O53" s="326"/>
      <c r="P53" s="326"/>
      <c r="Q53" s="326"/>
      <c r="R53" s="326"/>
      <c r="S53" s="327"/>
      <c r="T53" s="328">
        <f>SUM($BJ$21,$BL$21,IF($H$37&lt;&gt;"",IF($H$37="マイクロイン バータ",$O$27*20000,IF($H$37="パワーオプ ティマイザ",$O$27*10000,0))))</f>
        <v>0</v>
      </c>
      <c r="U53" s="328"/>
      <c r="V53" s="328"/>
      <c r="W53" s="328"/>
      <c r="X53" s="328"/>
      <c r="Y53" s="328"/>
      <c r="AE53" s="322" t="s">
        <v>164</v>
      </c>
      <c r="AF53" s="323"/>
      <c r="AG53" s="323"/>
      <c r="AH53" s="323"/>
      <c r="AI53" s="323"/>
      <c r="AJ53" s="323"/>
      <c r="AK53" s="323"/>
      <c r="AL53" s="323"/>
      <c r="AM53" s="323"/>
      <c r="AN53" s="323"/>
      <c r="AO53" s="323"/>
      <c r="AP53" s="324"/>
      <c r="AQ53" s="325"/>
      <c r="AR53" s="326"/>
      <c r="AS53" s="326"/>
      <c r="AT53" s="326"/>
      <c r="AU53" s="326"/>
      <c r="AV53" s="327"/>
      <c r="AW53" s="328">
        <f>SUM($BO$21,$BQ$21,IF($AK$37&lt;&gt;"",IF($AK$37="マイクロイン バータ",$AR$27*20000,IF($AK$37="パワーオプ ティマイザ",$AR$27*10000,0))))</f>
        <v>192000</v>
      </c>
      <c r="AX53" s="328"/>
      <c r="AY53" s="328"/>
      <c r="AZ53" s="328"/>
      <c r="BA53" s="328"/>
      <c r="BB53" s="328"/>
      <c r="BC53" s="429"/>
      <c r="BD53" s="429"/>
      <c r="BE53" s="429"/>
      <c r="BF53" s="429"/>
      <c r="BG53" s="429"/>
    </row>
    <row r="54" spans="1:65" ht="33.65" customHeight="1" thickBot="1" x14ac:dyDescent="0.6">
      <c r="B54" s="329" t="s">
        <v>216</v>
      </c>
      <c r="C54" s="330"/>
      <c r="D54" s="330"/>
      <c r="E54" s="330"/>
      <c r="F54" s="330"/>
      <c r="G54" s="330"/>
      <c r="H54" s="330"/>
      <c r="I54" s="330"/>
      <c r="J54" s="330"/>
      <c r="K54" s="330"/>
      <c r="L54" s="330"/>
      <c r="M54" s="331"/>
      <c r="N54" s="332"/>
      <c r="O54" s="332"/>
      <c r="P54" s="332"/>
      <c r="Q54" s="332"/>
      <c r="R54" s="332"/>
      <c r="S54" s="333"/>
      <c r="T54" s="334"/>
      <c r="U54" s="335"/>
      <c r="V54" s="335"/>
      <c r="W54" s="335"/>
      <c r="X54" s="335"/>
      <c r="Y54" s="336"/>
      <c r="AA54" s="241"/>
      <c r="AC54" s="143"/>
      <c r="AE54" s="329" t="s">
        <v>216</v>
      </c>
      <c r="AF54" s="330"/>
      <c r="AG54" s="330"/>
      <c r="AH54" s="330"/>
      <c r="AI54" s="330"/>
      <c r="AJ54" s="330"/>
      <c r="AK54" s="330"/>
      <c r="AL54" s="330"/>
      <c r="AM54" s="330"/>
      <c r="AN54" s="330"/>
      <c r="AO54" s="330"/>
      <c r="AP54" s="331"/>
      <c r="AQ54" s="332"/>
      <c r="AR54" s="332"/>
      <c r="AS54" s="332"/>
      <c r="AT54" s="332"/>
      <c r="AU54" s="332"/>
      <c r="AV54" s="333"/>
      <c r="AW54" s="334"/>
      <c r="AX54" s="335"/>
      <c r="AY54" s="335"/>
      <c r="AZ54" s="335"/>
      <c r="BA54" s="335"/>
      <c r="BB54" s="336"/>
      <c r="BC54" s="143"/>
      <c r="BD54" s="143"/>
      <c r="BE54" s="143"/>
      <c r="BF54" s="143"/>
      <c r="BG54" s="143"/>
      <c r="BH54" s="141"/>
      <c r="BI54" s="141"/>
      <c r="BJ54" s="141"/>
      <c r="BK54" s="141"/>
      <c r="BL54" s="141"/>
      <c r="BM54" s="141"/>
    </row>
    <row r="55" spans="1:65" ht="39" customHeight="1" thickBot="1" x14ac:dyDescent="0.6">
      <c r="B55" s="304" t="s">
        <v>218</v>
      </c>
      <c r="C55" s="305"/>
      <c r="D55" s="305"/>
      <c r="E55" s="305"/>
      <c r="F55" s="305"/>
      <c r="G55" s="305"/>
      <c r="H55" s="305"/>
      <c r="I55" s="305"/>
      <c r="J55" s="305"/>
      <c r="K55" s="305"/>
      <c r="L55" s="305"/>
      <c r="M55" s="305"/>
      <c r="N55" s="306">
        <f>ROUNDDOWN(MIN(SUM($N$50:$S$52)-$N$54,SUM($T$50:$Y$53)),-3)</f>
        <v>0</v>
      </c>
      <c r="O55" s="307"/>
      <c r="P55" s="307"/>
      <c r="Q55" s="307"/>
      <c r="R55" s="307"/>
      <c r="S55" s="307"/>
      <c r="T55" s="307"/>
      <c r="U55" s="307"/>
      <c r="V55" s="307"/>
      <c r="W55" s="307"/>
      <c r="X55" s="308" t="s">
        <v>158</v>
      </c>
      <c r="Y55" s="309"/>
      <c r="AE55" s="304" t="s">
        <v>218</v>
      </c>
      <c r="AF55" s="305"/>
      <c r="AG55" s="305"/>
      <c r="AH55" s="305"/>
      <c r="AI55" s="305"/>
      <c r="AJ55" s="305"/>
      <c r="AK55" s="305"/>
      <c r="AL55" s="305"/>
      <c r="AM55" s="305"/>
      <c r="AN55" s="305"/>
      <c r="AO55" s="305"/>
      <c r="AP55" s="305"/>
      <c r="AQ55" s="306">
        <f>ROUNDDOWN(MIN(SUM($AQ$50:$AV$52)-$AQ$54,SUM($AW$50:$BB$53)),-3)</f>
        <v>0</v>
      </c>
      <c r="AR55" s="307"/>
      <c r="AS55" s="307"/>
      <c r="AT55" s="307"/>
      <c r="AU55" s="307"/>
      <c r="AV55" s="307"/>
      <c r="AW55" s="307"/>
      <c r="AX55" s="307"/>
      <c r="AY55" s="307"/>
      <c r="AZ55" s="307"/>
      <c r="BA55" s="308" t="s">
        <v>158</v>
      </c>
      <c r="BB55" s="309"/>
    </row>
    <row r="56" spans="1:65" ht="19.25" customHeight="1" x14ac:dyDescent="0.55000000000000004">
      <c r="H56" s="310" t="s">
        <v>223</v>
      </c>
      <c r="I56" s="310"/>
      <c r="J56" s="310"/>
      <c r="K56" s="310"/>
      <c r="L56" s="310"/>
      <c r="M56" s="310"/>
      <c r="N56" s="310"/>
      <c r="O56" s="310"/>
      <c r="P56" s="310"/>
      <c r="Q56" s="310"/>
      <c r="R56" s="310"/>
      <c r="S56" s="310"/>
      <c r="T56" s="310"/>
      <c r="U56" s="310"/>
      <c r="V56" s="310"/>
      <c r="W56" s="310"/>
      <c r="X56" s="310"/>
      <c r="Y56" s="310"/>
      <c r="AK56" s="310" t="s">
        <v>223</v>
      </c>
      <c r="AL56" s="310"/>
      <c r="AM56" s="310"/>
      <c r="AN56" s="310"/>
      <c r="AO56" s="310"/>
      <c r="AP56" s="310"/>
      <c r="AQ56" s="310"/>
      <c r="AR56" s="310"/>
      <c r="AS56" s="310"/>
      <c r="AT56" s="310"/>
      <c r="AU56" s="310"/>
      <c r="AV56" s="310"/>
      <c r="AW56" s="310"/>
      <c r="AX56" s="310"/>
      <c r="AY56" s="310"/>
      <c r="AZ56" s="310"/>
      <c r="BA56" s="310"/>
      <c r="BB56" s="310"/>
    </row>
    <row r="57" spans="1:65" ht="18.649999999999999" customHeight="1" x14ac:dyDescent="0.55000000000000004">
      <c r="R57" s="311">
        <f>SUM($AW$59:$BB$61)</f>
        <v>0</v>
      </c>
      <c r="S57" s="312"/>
      <c r="T57" s="312"/>
      <c r="U57" s="312"/>
      <c r="V57" s="311">
        <f>ROUNDDOWN($AU$64,-3)</f>
        <v>0</v>
      </c>
      <c r="W57" s="312"/>
      <c r="X57" s="312"/>
      <c r="Y57" s="312"/>
      <c r="AU57" s="311">
        <f>SUM($AW$59:$BB$61)</f>
        <v>0</v>
      </c>
      <c r="AV57" s="312"/>
      <c r="AW57" s="312"/>
      <c r="AX57" s="312"/>
      <c r="AY57" s="311">
        <f>ROUNDDOWN($AU$64,-3)</f>
        <v>0</v>
      </c>
      <c r="AZ57" s="312"/>
      <c r="BA57" s="312"/>
      <c r="BB57" s="312"/>
    </row>
    <row r="63" spans="1:65" ht="18.649999999999999" customHeight="1" x14ac:dyDescent="0.55000000000000004">
      <c r="A63" s="144"/>
      <c r="AD63" s="144"/>
    </row>
    <row r="64" spans="1:65" ht="27" customHeight="1" x14ac:dyDescent="0.55000000000000004"/>
    <row r="65" spans="2:54" ht="27" customHeight="1" x14ac:dyDescent="0.55000000000000004">
      <c r="B65" s="313"/>
      <c r="C65" s="313"/>
      <c r="D65" s="313"/>
      <c r="E65" s="313"/>
      <c r="F65" s="313"/>
      <c r="G65" s="313"/>
      <c r="H65" s="313"/>
      <c r="I65" s="313"/>
      <c r="J65" s="313"/>
      <c r="K65" s="313"/>
      <c r="L65" s="313"/>
      <c r="M65" s="313"/>
      <c r="N65" s="313"/>
      <c r="O65" s="313"/>
      <c r="P65" s="313"/>
      <c r="Q65" s="313"/>
      <c r="R65" s="313"/>
      <c r="S65" s="313"/>
      <c r="T65" s="313"/>
      <c r="U65" s="313"/>
      <c r="V65" s="313"/>
      <c r="W65" s="313"/>
      <c r="X65" s="313"/>
      <c r="Y65" s="313"/>
      <c r="AE65" s="313"/>
      <c r="AF65" s="313"/>
      <c r="AG65" s="313"/>
      <c r="AH65" s="313"/>
      <c r="AI65" s="313"/>
      <c r="AJ65" s="313"/>
      <c r="AK65" s="313"/>
      <c r="AL65" s="313"/>
      <c r="AM65" s="313"/>
      <c r="AN65" s="313"/>
      <c r="AO65" s="313"/>
      <c r="AP65" s="313"/>
      <c r="AQ65" s="313"/>
      <c r="AR65" s="313"/>
      <c r="AS65" s="313"/>
      <c r="AT65" s="313"/>
      <c r="AU65" s="313"/>
      <c r="AV65" s="313"/>
      <c r="AW65" s="313"/>
      <c r="AX65" s="313"/>
      <c r="AY65" s="313"/>
      <c r="AZ65" s="313"/>
      <c r="BA65" s="313"/>
      <c r="BB65" s="313"/>
    </row>
    <row r="66" spans="2:54" ht="27" customHeight="1" x14ac:dyDescent="0.55000000000000004">
      <c r="B66" s="313"/>
      <c r="C66" s="313"/>
      <c r="D66" s="313"/>
      <c r="E66" s="313"/>
      <c r="F66" s="313"/>
      <c r="G66" s="313"/>
      <c r="H66" s="313"/>
      <c r="I66" s="313"/>
      <c r="J66" s="313"/>
      <c r="K66" s="313"/>
      <c r="L66" s="313"/>
      <c r="M66" s="313"/>
      <c r="N66" s="313"/>
      <c r="O66" s="313"/>
      <c r="P66" s="313"/>
      <c r="Q66" s="313"/>
      <c r="R66" s="313"/>
      <c r="S66" s="313"/>
      <c r="T66" s="313"/>
      <c r="U66" s="313"/>
      <c r="V66" s="313"/>
      <c r="W66" s="313"/>
      <c r="X66" s="313"/>
      <c r="Y66" s="313"/>
      <c r="AE66" s="313"/>
      <c r="AF66" s="313"/>
      <c r="AG66" s="313"/>
      <c r="AH66" s="313"/>
      <c r="AI66" s="313"/>
      <c r="AJ66" s="313"/>
      <c r="AK66" s="313"/>
      <c r="AL66" s="313"/>
      <c r="AM66" s="313"/>
      <c r="AN66" s="313"/>
      <c r="AO66" s="313"/>
      <c r="AP66" s="313"/>
      <c r="AQ66" s="313"/>
      <c r="AR66" s="313"/>
      <c r="AS66" s="313"/>
      <c r="AT66" s="313"/>
      <c r="AU66" s="313"/>
      <c r="AV66" s="313"/>
      <c r="AW66" s="313"/>
      <c r="AX66" s="313"/>
      <c r="AY66" s="313"/>
      <c r="AZ66" s="313"/>
      <c r="BA66" s="313"/>
      <c r="BB66" s="313"/>
    </row>
  </sheetData>
  <sheetProtection algorithmName="SHA-512" hashValue="GSQF4ytIqDfST0wX/+ptjUNfK7v/Ay+7CycViqxf/8vvQlw2QQkpPx/F4aLIGXAUep2CWzcr+h0PEmSTvDgqdQ==" saltValue="UpbMOnNIs3M9ulkQtZVF0g==" spinCount="100000" sheet="1" objects="1" scenarios="1"/>
  <mergeCells count="265">
    <mergeCell ref="AF11:AH11"/>
    <mergeCell ref="AI11:BB11"/>
    <mergeCell ref="AG12:AM12"/>
    <mergeCell ref="AN12:AR12"/>
    <mergeCell ref="AS12:AV12"/>
    <mergeCell ref="AW12:AY12"/>
    <mergeCell ref="AZ12:BB12"/>
    <mergeCell ref="AE3:BB3"/>
    <mergeCell ref="AF5:AJ5"/>
    <mergeCell ref="AK5:BB5"/>
    <mergeCell ref="AE7:AJ7"/>
    <mergeCell ref="AK7:AW7"/>
    <mergeCell ref="AE10:BB10"/>
    <mergeCell ref="AG13:AM13"/>
    <mergeCell ref="AN13:AP13"/>
    <mergeCell ref="AS13:AT13"/>
    <mergeCell ref="AW13:AX13"/>
    <mergeCell ref="AZ13:BB13"/>
    <mergeCell ref="AG14:AM14"/>
    <mergeCell ref="AN14:AP14"/>
    <mergeCell ref="AS14:AT14"/>
    <mergeCell ref="AW14:AX14"/>
    <mergeCell ref="AZ14:BB14"/>
    <mergeCell ref="AG15:AM15"/>
    <mergeCell ref="AN15:AP15"/>
    <mergeCell ref="AS15:AT15"/>
    <mergeCell ref="AW15:AX15"/>
    <mergeCell ref="AZ15:BB15"/>
    <mergeCell ref="AG16:AM16"/>
    <mergeCell ref="AN16:AP16"/>
    <mergeCell ref="AS16:AT16"/>
    <mergeCell ref="AW16:AX16"/>
    <mergeCell ref="AZ16:BB16"/>
    <mergeCell ref="AG17:AM17"/>
    <mergeCell ref="AN17:AP17"/>
    <mergeCell ref="AS17:AT17"/>
    <mergeCell ref="AW17:AX17"/>
    <mergeCell ref="AZ17:BB17"/>
    <mergeCell ref="AG18:AM18"/>
    <mergeCell ref="AN18:AP18"/>
    <mergeCell ref="AS18:AT18"/>
    <mergeCell ref="AW18:AX18"/>
    <mergeCell ref="AZ18:BB18"/>
    <mergeCell ref="AE21:AO21"/>
    <mergeCell ref="AP21:AQ21"/>
    <mergeCell ref="AR21:AW21"/>
    <mergeCell ref="AX21:AY21"/>
    <mergeCell ref="AZ21:BB21"/>
    <mergeCell ref="AE22:BB22"/>
    <mergeCell ref="AG19:AM19"/>
    <mergeCell ref="AN19:AP19"/>
    <mergeCell ref="AS19:AT19"/>
    <mergeCell ref="AW19:AX19"/>
    <mergeCell ref="AZ19:BB19"/>
    <mergeCell ref="AG20:AM20"/>
    <mergeCell ref="AN20:AP20"/>
    <mergeCell ref="AS20:AT20"/>
    <mergeCell ref="AW20:AX20"/>
    <mergeCell ref="AZ20:BB20"/>
    <mergeCell ref="BA27:BB27"/>
    <mergeCell ref="AE32:AQ32"/>
    <mergeCell ref="AR32:BB32"/>
    <mergeCell ref="AF23:AH23"/>
    <mergeCell ref="AI23:BB23"/>
    <mergeCell ref="AF24:AH24"/>
    <mergeCell ref="AI24:BB24"/>
    <mergeCell ref="AF25:AO25"/>
    <mergeCell ref="AP25:AQ25"/>
    <mergeCell ref="AR25:AZ25"/>
    <mergeCell ref="BA25:BB25"/>
    <mergeCell ref="AE31:AT31"/>
    <mergeCell ref="AE35:AJ35"/>
    <mergeCell ref="AK35:AW35"/>
    <mergeCell ref="AE36:AJ36"/>
    <mergeCell ref="AK36:AW36"/>
    <mergeCell ref="AE37:AJ37"/>
    <mergeCell ref="AK37:AW37"/>
    <mergeCell ref="AE27:AO27"/>
    <mergeCell ref="AP27:AQ27"/>
    <mergeCell ref="AR27:AZ27"/>
    <mergeCell ref="BC42:BG42"/>
    <mergeCell ref="AW43:BB43"/>
    <mergeCell ref="BC43:BG43"/>
    <mergeCell ref="AE39:BB39"/>
    <mergeCell ref="AW40:BB40"/>
    <mergeCell ref="BC40:BG40"/>
    <mergeCell ref="AW41:BB41"/>
    <mergeCell ref="BC41:BG41"/>
    <mergeCell ref="AQ40:AV40"/>
    <mergeCell ref="AQ41:AV41"/>
    <mergeCell ref="AQ42:AV42"/>
    <mergeCell ref="AE40:AP40"/>
    <mergeCell ref="AQ43:AV43"/>
    <mergeCell ref="AE43:AP43"/>
    <mergeCell ref="AE42:AP42"/>
    <mergeCell ref="AF41:AP41"/>
    <mergeCell ref="AW42:BB42"/>
    <mergeCell ref="BC49:BG49"/>
    <mergeCell ref="BA45:BB45"/>
    <mergeCell ref="AW44:BB44"/>
    <mergeCell ref="AW52:BB52"/>
    <mergeCell ref="BC52:BG52"/>
    <mergeCell ref="AW53:BB53"/>
    <mergeCell ref="BC53:BG53"/>
    <mergeCell ref="AW50:BB50"/>
    <mergeCell ref="BC50:BG50"/>
    <mergeCell ref="AW51:BB51"/>
    <mergeCell ref="BC51:BG51"/>
    <mergeCell ref="AK46:BB46"/>
    <mergeCell ref="AQ44:AV44"/>
    <mergeCell ref="AQ45:AZ45"/>
    <mergeCell ref="AE45:AP45"/>
    <mergeCell ref="AE44:AP44"/>
    <mergeCell ref="AU47:AX47"/>
    <mergeCell ref="AU57:AX57"/>
    <mergeCell ref="AY57:BB57"/>
    <mergeCell ref="AE65:BB66"/>
    <mergeCell ref="BA55:BB55"/>
    <mergeCell ref="AQ55:AZ55"/>
    <mergeCell ref="AE55:AP55"/>
    <mergeCell ref="AW54:BB54"/>
    <mergeCell ref="AK56:BB56"/>
    <mergeCell ref="AY47:BB47"/>
    <mergeCell ref="AE48:BB48"/>
    <mergeCell ref="AW49:BB49"/>
    <mergeCell ref="AQ49:AV49"/>
    <mergeCell ref="AQ50:AV50"/>
    <mergeCell ref="AQ51:AV51"/>
    <mergeCell ref="AQ52:AV52"/>
    <mergeCell ref="AQ53:AV53"/>
    <mergeCell ref="AQ54:AV54"/>
    <mergeCell ref="AE50:AP50"/>
    <mergeCell ref="AE51:AP51"/>
    <mergeCell ref="AE52:AP52"/>
    <mergeCell ref="AE53:AP53"/>
    <mergeCell ref="AE54:AP54"/>
    <mergeCell ref="AE49:AP49"/>
    <mergeCell ref="B3:Y3"/>
    <mergeCell ref="C5:G5"/>
    <mergeCell ref="H5:Y5"/>
    <mergeCell ref="B7:G7"/>
    <mergeCell ref="H7:T7"/>
    <mergeCell ref="B10:Y10"/>
    <mergeCell ref="C11:E11"/>
    <mergeCell ref="F11:Y11"/>
    <mergeCell ref="D12:J12"/>
    <mergeCell ref="K12:O12"/>
    <mergeCell ref="P12:S12"/>
    <mergeCell ref="T12:V12"/>
    <mergeCell ref="W12:Y12"/>
    <mergeCell ref="D13:J13"/>
    <mergeCell ref="K13:M13"/>
    <mergeCell ref="P13:Q13"/>
    <mergeCell ref="T13:U13"/>
    <mergeCell ref="W13:Y13"/>
    <mergeCell ref="D14:J14"/>
    <mergeCell ref="K14:M14"/>
    <mergeCell ref="P14:Q14"/>
    <mergeCell ref="T14:U14"/>
    <mergeCell ref="W14:Y14"/>
    <mergeCell ref="D15:J15"/>
    <mergeCell ref="K15:M15"/>
    <mergeCell ref="P15:Q15"/>
    <mergeCell ref="T15:U15"/>
    <mergeCell ref="W15:Y15"/>
    <mergeCell ref="D16:J16"/>
    <mergeCell ref="K16:M16"/>
    <mergeCell ref="P16:Q16"/>
    <mergeCell ref="T16:U16"/>
    <mergeCell ref="W16:Y16"/>
    <mergeCell ref="D17:J17"/>
    <mergeCell ref="K17:M17"/>
    <mergeCell ref="P17:Q17"/>
    <mergeCell ref="T17:U17"/>
    <mergeCell ref="W17:Y17"/>
    <mergeCell ref="D18:J18"/>
    <mergeCell ref="K18:M18"/>
    <mergeCell ref="P18:Q18"/>
    <mergeCell ref="T18:U18"/>
    <mergeCell ref="W18:Y18"/>
    <mergeCell ref="D19:J19"/>
    <mergeCell ref="K19:M19"/>
    <mergeCell ref="P19:Q19"/>
    <mergeCell ref="T19:U19"/>
    <mergeCell ref="W19:Y19"/>
    <mergeCell ref="D20:J20"/>
    <mergeCell ref="K20:M20"/>
    <mergeCell ref="P20:Q20"/>
    <mergeCell ref="T20:U20"/>
    <mergeCell ref="W20:Y20"/>
    <mergeCell ref="B21:L21"/>
    <mergeCell ref="M21:N21"/>
    <mergeCell ref="O21:T21"/>
    <mergeCell ref="U21:V21"/>
    <mergeCell ref="W21:Y21"/>
    <mergeCell ref="B22:Y22"/>
    <mergeCell ref="C23:E23"/>
    <mergeCell ref="F23:Y23"/>
    <mergeCell ref="C24:E24"/>
    <mergeCell ref="F24:Y24"/>
    <mergeCell ref="C25:L25"/>
    <mergeCell ref="M25:N25"/>
    <mergeCell ref="O25:W25"/>
    <mergeCell ref="X25:Y25"/>
    <mergeCell ref="B27:L27"/>
    <mergeCell ref="M27:N27"/>
    <mergeCell ref="O27:W27"/>
    <mergeCell ref="X27:Y27"/>
    <mergeCell ref="B32:N32"/>
    <mergeCell ref="O32:Y32"/>
    <mergeCell ref="B31:Q31"/>
    <mergeCell ref="B35:G35"/>
    <mergeCell ref="H35:T35"/>
    <mergeCell ref="B36:G36"/>
    <mergeCell ref="H36:T36"/>
    <mergeCell ref="B37:G37"/>
    <mergeCell ref="H37:T37"/>
    <mergeCell ref="B39:Y39"/>
    <mergeCell ref="B40:M40"/>
    <mergeCell ref="N40:S40"/>
    <mergeCell ref="T40:Y40"/>
    <mergeCell ref="C41:M41"/>
    <mergeCell ref="N41:S41"/>
    <mergeCell ref="T41:Y41"/>
    <mergeCell ref="B42:M42"/>
    <mergeCell ref="N42:S42"/>
    <mergeCell ref="T42:Y42"/>
    <mergeCell ref="B43:M43"/>
    <mergeCell ref="N43:S43"/>
    <mergeCell ref="T43:Y43"/>
    <mergeCell ref="B44:M44"/>
    <mergeCell ref="N44:S44"/>
    <mergeCell ref="T44:Y44"/>
    <mergeCell ref="B45:M45"/>
    <mergeCell ref="N45:W45"/>
    <mergeCell ref="X45:Y45"/>
    <mergeCell ref="H46:Y46"/>
    <mergeCell ref="R47:U47"/>
    <mergeCell ref="V47:Y47"/>
    <mergeCell ref="B48:Y48"/>
    <mergeCell ref="B49:M49"/>
    <mergeCell ref="N49:S49"/>
    <mergeCell ref="T49:Y49"/>
    <mergeCell ref="B50:M50"/>
    <mergeCell ref="N50:S50"/>
    <mergeCell ref="T50:Y50"/>
    <mergeCell ref="B51:M51"/>
    <mergeCell ref="N51:S51"/>
    <mergeCell ref="T51:Y51"/>
    <mergeCell ref="B55:M55"/>
    <mergeCell ref="N55:W55"/>
    <mergeCell ref="X55:Y55"/>
    <mergeCell ref="H56:Y56"/>
    <mergeCell ref="R57:U57"/>
    <mergeCell ref="V57:Y57"/>
    <mergeCell ref="B65:Y66"/>
    <mergeCell ref="B52:M52"/>
    <mergeCell ref="N52:S52"/>
    <mergeCell ref="T52:Y52"/>
    <mergeCell ref="B53:M53"/>
    <mergeCell ref="N53:S53"/>
    <mergeCell ref="T53:Y53"/>
    <mergeCell ref="B54:M54"/>
    <mergeCell ref="N54:S54"/>
    <mergeCell ref="T54:Y54"/>
  </mergeCells>
  <phoneticPr fontId="4"/>
  <conditionalFormatting sqref="H5:Y5 H7:T7 F23:Y24 O25:W25 O32:Y32 H35:T37">
    <cfRule type="containsBlanks" dxfId="45" priority="2">
      <formula>LEN(TRIM(F5))=0</formula>
    </cfRule>
  </conditionalFormatting>
  <conditionalFormatting sqref="N50:Y55">
    <cfRule type="expression" dxfId="44" priority="3">
      <formula>$O$32="新築住宅(住宅建築と同時に設置する場合)"</formula>
    </cfRule>
  </conditionalFormatting>
  <conditionalFormatting sqref="O27">
    <cfRule type="cellIs" dxfId="43" priority="5" operator="equal">
      <formula>""</formula>
    </cfRule>
  </conditionalFormatting>
  <conditionalFormatting sqref="T41:Y43 N41:N45 T44 X45:Y45">
    <cfRule type="expression" dxfId="42" priority="4">
      <formula>$O$32="既存住宅"</formula>
    </cfRule>
  </conditionalFormatting>
  <conditionalFormatting sqref="AK5:BB5 AK7:AW7 F11:Y11 AI11:BB11 AI23:BB24 AR25:AZ25 AR32:BB32 AK35:AW37">
    <cfRule type="containsBlanks" dxfId="41" priority="1">
      <formula>LEN(TRIM(F5))=0</formula>
    </cfRule>
  </conditionalFormatting>
  <conditionalFormatting sqref="AQ50:BB55">
    <cfRule type="expression" dxfId="40" priority="6">
      <formula>$AR$32="新築住宅(住宅建築と同時に設置する場合)"</formula>
    </cfRule>
  </conditionalFormatting>
  <conditionalFormatting sqref="AR27">
    <cfRule type="cellIs" dxfId="39" priority="13" operator="equal">
      <formula>""</formula>
    </cfRule>
  </conditionalFormatting>
  <conditionalFormatting sqref="AW41:BB43 AQ41:AQ45 AW44 BA45:BB45">
    <cfRule type="expression" dxfId="38" priority="11">
      <formula>$AR$32="既存住宅"</formula>
    </cfRule>
  </conditionalFormatting>
  <dataValidations count="5">
    <dataValidation type="list" allowBlank="1" showInputMessage="1" showErrorMessage="1" sqref="AK37:AW37 H37:T37" xr:uid="{00000000-0002-0000-0200-000000000000}">
      <formula1>"なし,マイクロイン バータ,パワーオプ ティマイザ"</formula1>
    </dataValidation>
    <dataValidation type="list" allowBlank="1" showInputMessage="1" showErrorMessage="1" sqref="AK7:AW7 H7:T7" xr:uid="{00000000-0002-0000-0200-000001000000}">
      <formula1>"交付申請,実績報告"</formula1>
    </dataValidation>
    <dataValidation type="list" allowBlank="1" showInputMessage="1" showErrorMessage="1" sqref="AK35:AW36 H35:T36" xr:uid="{00000000-0002-0000-0200-000002000000}">
      <formula1>"あり,なし"</formula1>
    </dataValidation>
    <dataValidation type="list" allowBlank="1" showInputMessage="1" showErrorMessage="1" sqref="AZ13:BB20 W13:Z20" xr:uid="{00000000-0002-0000-0200-000003000000}">
      <formula1>"小型(多角形・建材形),建材一体型(屋根),防眩型,小型(方形),軽量型"</formula1>
    </dataValidation>
    <dataValidation type="list" allowBlank="1" showInputMessage="1" showErrorMessage="1" sqref="O32:Z32 AR32:BB32" xr:uid="{00000000-0002-0000-0200-000004000000}">
      <formula1>"新築住宅(住宅建築と同時に設置する場合),既存住宅"</formula1>
    </dataValidation>
  </dataValidations>
  <pageMargins left="0.7" right="0.7" top="0.75" bottom="0.75" header="0.3" footer="0.3"/>
  <pageSetup paperSize="9" scale="65" orientation="portrait" r:id="rId1"/>
  <rowBreaks count="1" manualBreakCount="1">
    <brk id="28" max="16383" man="1"/>
  </rowBreaks>
  <colBreaks count="1" manualBreakCount="1">
    <brk id="55"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B1:Y47"/>
  <sheetViews>
    <sheetView showGridLines="0" showZeros="0" zoomScale="70" zoomScaleNormal="70" zoomScaleSheetLayoutView="55" workbookViewId="0">
      <selection activeCell="J11" sqref="J11:J22"/>
    </sheetView>
  </sheetViews>
  <sheetFormatPr defaultRowHeight="13" x14ac:dyDescent="0.55000000000000004"/>
  <cols>
    <col min="1" max="1" width="3.1640625" style="99" customWidth="1"/>
    <col min="2" max="2" width="5.4140625" style="99" customWidth="1"/>
    <col min="3" max="3" width="7.08203125" style="99" customWidth="1"/>
    <col min="4" max="4" width="3.1640625" style="99" customWidth="1"/>
    <col min="5" max="6" width="7.08203125" style="99" customWidth="1"/>
    <col min="7" max="7" width="9" style="99" customWidth="1"/>
    <col min="8" max="8" width="6.6640625" style="99" customWidth="1"/>
    <col min="9" max="9" width="14.6640625" style="99" customWidth="1"/>
    <col min="10" max="10" width="16.6640625" style="99" bestFit="1" customWidth="1"/>
    <col min="11" max="11" width="14" style="99" customWidth="1"/>
    <col min="12" max="13" width="3.1640625" style="99" customWidth="1"/>
    <col min="14" max="14" width="5.4140625" style="99" customWidth="1"/>
    <col min="15" max="15" width="7.08203125" style="99" customWidth="1"/>
    <col min="16" max="16" width="3.1640625" style="99" customWidth="1"/>
    <col min="17" max="18" width="7.08203125" style="99" customWidth="1"/>
    <col min="19" max="19" width="9" style="99" customWidth="1"/>
    <col min="20" max="20" width="6.6640625" style="99" customWidth="1"/>
    <col min="21" max="21" width="14.6640625" style="99" customWidth="1"/>
    <col min="22" max="22" width="16.6640625" style="99" bestFit="1" customWidth="1"/>
    <col min="23" max="23" width="14" style="99" customWidth="1"/>
    <col min="24" max="24" width="3.1640625" style="99" customWidth="1"/>
    <col min="25" max="212" width="8.6640625" style="99"/>
    <col min="213" max="220" width="3.58203125" style="99" customWidth="1"/>
    <col min="221" max="223" width="4.5" style="99" customWidth="1"/>
    <col min="224" max="275" width="3.58203125" style="99" customWidth="1"/>
    <col min="276" max="277" width="8.6640625" style="99"/>
    <col min="278" max="278" width="6.6640625" style="99" customWidth="1"/>
    <col min="279" max="468" width="8.6640625" style="99"/>
    <col min="469" max="476" width="3.58203125" style="99" customWidth="1"/>
    <col min="477" max="479" width="4.5" style="99" customWidth="1"/>
    <col min="480" max="531" width="3.58203125" style="99" customWidth="1"/>
    <col min="532" max="533" width="8.6640625" style="99"/>
    <col min="534" max="534" width="6.6640625" style="99" customWidth="1"/>
    <col min="535" max="724" width="8.6640625" style="99"/>
    <col min="725" max="732" width="3.58203125" style="99" customWidth="1"/>
    <col min="733" max="735" width="4.5" style="99" customWidth="1"/>
    <col min="736" max="787" width="3.58203125" style="99" customWidth="1"/>
    <col min="788" max="789" width="8.6640625" style="99"/>
    <col min="790" max="790" width="6.6640625" style="99" customWidth="1"/>
    <col min="791" max="980" width="8.6640625" style="99"/>
    <col min="981" max="988" width="3.58203125" style="99" customWidth="1"/>
    <col min="989" max="991" width="4.5" style="99" customWidth="1"/>
    <col min="992" max="1043" width="3.58203125" style="99" customWidth="1"/>
    <col min="1044" max="1045" width="8.6640625" style="99"/>
    <col min="1046" max="1046" width="6.6640625" style="99" customWidth="1"/>
    <col min="1047" max="1236" width="8.6640625" style="99"/>
    <col min="1237" max="1244" width="3.58203125" style="99" customWidth="1"/>
    <col min="1245" max="1247" width="4.5" style="99" customWidth="1"/>
    <col min="1248" max="1299" width="3.58203125" style="99" customWidth="1"/>
    <col min="1300" max="1301" width="8.6640625" style="99"/>
    <col min="1302" max="1302" width="6.6640625" style="99" customWidth="1"/>
    <col min="1303" max="1492" width="8.6640625" style="99"/>
    <col min="1493" max="1500" width="3.58203125" style="99" customWidth="1"/>
    <col min="1501" max="1503" width="4.5" style="99" customWidth="1"/>
    <col min="1504" max="1555" width="3.58203125" style="99" customWidth="1"/>
    <col min="1556" max="1557" width="8.6640625" style="99"/>
    <col min="1558" max="1558" width="6.6640625" style="99" customWidth="1"/>
    <col min="1559" max="1748" width="8.6640625" style="99"/>
    <col min="1749" max="1756" width="3.58203125" style="99" customWidth="1"/>
    <col min="1757" max="1759" width="4.5" style="99" customWidth="1"/>
    <col min="1760" max="1811" width="3.58203125" style="99" customWidth="1"/>
    <col min="1812" max="1813" width="8.6640625" style="99"/>
    <col min="1814" max="1814" width="6.6640625" style="99" customWidth="1"/>
    <col min="1815" max="2004" width="8.6640625" style="99"/>
    <col min="2005" max="2012" width="3.58203125" style="99" customWidth="1"/>
    <col min="2013" max="2015" width="4.5" style="99" customWidth="1"/>
    <col min="2016" max="2067" width="3.58203125" style="99" customWidth="1"/>
    <col min="2068" max="2069" width="8.6640625" style="99"/>
    <col min="2070" max="2070" width="6.6640625" style="99" customWidth="1"/>
    <col min="2071" max="2260" width="8.6640625" style="99"/>
    <col min="2261" max="2268" width="3.58203125" style="99" customWidth="1"/>
    <col min="2269" max="2271" width="4.5" style="99" customWidth="1"/>
    <col min="2272" max="2323" width="3.58203125" style="99" customWidth="1"/>
    <col min="2324" max="2325" width="8.6640625" style="99"/>
    <col min="2326" max="2326" width="6.6640625" style="99" customWidth="1"/>
    <col min="2327" max="2516" width="8.6640625" style="99"/>
    <col min="2517" max="2524" width="3.58203125" style="99" customWidth="1"/>
    <col min="2525" max="2527" width="4.5" style="99" customWidth="1"/>
    <col min="2528" max="2579" width="3.58203125" style="99" customWidth="1"/>
    <col min="2580" max="2581" width="8.6640625" style="99"/>
    <col min="2582" max="2582" width="6.6640625" style="99" customWidth="1"/>
    <col min="2583" max="2772" width="8.6640625" style="99"/>
    <col min="2773" max="2780" width="3.58203125" style="99" customWidth="1"/>
    <col min="2781" max="2783" width="4.5" style="99" customWidth="1"/>
    <col min="2784" max="2835" width="3.58203125" style="99" customWidth="1"/>
    <col min="2836" max="2837" width="8.6640625" style="99"/>
    <col min="2838" max="2838" width="6.6640625" style="99" customWidth="1"/>
    <col min="2839" max="3028" width="8.6640625" style="99"/>
    <col min="3029" max="3036" width="3.58203125" style="99" customWidth="1"/>
    <col min="3037" max="3039" width="4.5" style="99" customWidth="1"/>
    <col min="3040" max="3091" width="3.58203125" style="99" customWidth="1"/>
    <col min="3092" max="3093" width="8.6640625" style="99"/>
    <col min="3094" max="3094" width="6.6640625" style="99" customWidth="1"/>
    <col min="3095" max="3284" width="8.6640625" style="99"/>
    <col min="3285" max="3292" width="3.58203125" style="99" customWidth="1"/>
    <col min="3293" max="3295" width="4.5" style="99" customWidth="1"/>
    <col min="3296" max="3347" width="3.58203125" style="99" customWidth="1"/>
    <col min="3348" max="3349" width="8.6640625" style="99"/>
    <col min="3350" max="3350" width="6.6640625" style="99" customWidth="1"/>
    <col min="3351" max="3540" width="8.6640625" style="99"/>
    <col min="3541" max="3548" width="3.58203125" style="99" customWidth="1"/>
    <col min="3549" max="3551" width="4.5" style="99" customWidth="1"/>
    <col min="3552" max="3603" width="3.58203125" style="99" customWidth="1"/>
    <col min="3604" max="3605" width="8.6640625" style="99"/>
    <col min="3606" max="3606" width="6.6640625" style="99" customWidth="1"/>
    <col min="3607" max="3796" width="8.6640625" style="99"/>
    <col min="3797" max="3804" width="3.58203125" style="99" customWidth="1"/>
    <col min="3805" max="3807" width="4.5" style="99" customWidth="1"/>
    <col min="3808" max="3859" width="3.58203125" style="99" customWidth="1"/>
    <col min="3860" max="3861" width="8.6640625" style="99"/>
    <col min="3862" max="3862" width="6.6640625" style="99" customWidth="1"/>
    <col min="3863" max="4052" width="8.6640625" style="99"/>
    <col min="4053" max="4060" width="3.58203125" style="99" customWidth="1"/>
    <col min="4061" max="4063" width="4.5" style="99" customWidth="1"/>
    <col min="4064" max="4115" width="3.58203125" style="99" customWidth="1"/>
    <col min="4116" max="4117" width="8.6640625" style="99"/>
    <col min="4118" max="4118" width="6.6640625" style="99" customWidth="1"/>
    <col min="4119" max="4308" width="8.6640625" style="99"/>
    <col min="4309" max="4316" width="3.58203125" style="99" customWidth="1"/>
    <col min="4317" max="4319" width="4.5" style="99" customWidth="1"/>
    <col min="4320" max="4371" width="3.58203125" style="99" customWidth="1"/>
    <col min="4372" max="4373" width="8.6640625" style="99"/>
    <col min="4374" max="4374" width="6.6640625" style="99" customWidth="1"/>
    <col min="4375" max="4564" width="8.6640625" style="99"/>
    <col min="4565" max="4572" width="3.58203125" style="99" customWidth="1"/>
    <col min="4573" max="4575" width="4.5" style="99" customWidth="1"/>
    <col min="4576" max="4627" width="3.58203125" style="99" customWidth="1"/>
    <col min="4628" max="4629" width="8.6640625" style="99"/>
    <col min="4630" max="4630" width="6.6640625" style="99" customWidth="1"/>
    <col min="4631" max="4820" width="8.6640625" style="99"/>
    <col min="4821" max="4828" width="3.58203125" style="99" customWidth="1"/>
    <col min="4829" max="4831" width="4.5" style="99" customWidth="1"/>
    <col min="4832" max="4883" width="3.58203125" style="99" customWidth="1"/>
    <col min="4884" max="4885" width="8.6640625" style="99"/>
    <col min="4886" max="4886" width="6.6640625" style="99" customWidth="1"/>
    <col min="4887" max="5076" width="8.6640625" style="99"/>
    <col min="5077" max="5084" width="3.58203125" style="99" customWidth="1"/>
    <col min="5085" max="5087" width="4.5" style="99" customWidth="1"/>
    <col min="5088" max="5139" width="3.58203125" style="99" customWidth="1"/>
    <col min="5140" max="5141" width="8.6640625" style="99"/>
    <col min="5142" max="5142" width="6.6640625" style="99" customWidth="1"/>
    <col min="5143" max="5332" width="8.6640625" style="99"/>
    <col min="5333" max="5340" width="3.58203125" style="99" customWidth="1"/>
    <col min="5341" max="5343" width="4.5" style="99" customWidth="1"/>
    <col min="5344" max="5395" width="3.58203125" style="99" customWidth="1"/>
    <col min="5396" max="5397" width="8.6640625" style="99"/>
    <col min="5398" max="5398" width="6.6640625" style="99" customWidth="1"/>
    <col min="5399" max="5588" width="8.6640625" style="99"/>
    <col min="5589" max="5596" width="3.58203125" style="99" customWidth="1"/>
    <col min="5597" max="5599" width="4.5" style="99" customWidth="1"/>
    <col min="5600" max="5651" width="3.58203125" style="99" customWidth="1"/>
    <col min="5652" max="5653" width="8.6640625" style="99"/>
    <col min="5654" max="5654" width="6.6640625" style="99" customWidth="1"/>
    <col min="5655" max="5844" width="8.6640625" style="99"/>
    <col min="5845" max="5852" width="3.58203125" style="99" customWidth="1"/>
    <col min="5853" max="5855" width="4.5" style="99" customWidth="1"/>
    <col min="5856" max="5907" width="3.58203125" style="99" customWidth="1"/>
    <col min="5908" max="5909" width="8.6640625" style="99"/>
    <col min="5910" max="5910" width="6.6640625" style="99" customWidth="1"/>
    <col min="5911" max="6100" width="8.6640625" style="99"/>
    <col min="6101" max="6108" width="3.58203125" style="99" customWidth="1"/>
    <col min="6109" max="6111" width="4.5" style="99" customWidth="1"/>
    <col min="6112" max="6163" width="3.58203125" style="99" customWidth="1"/>
    <col min="6164" max="6165" width="8.6640625" style="99"/>
    <col min="6166" max="6166" width="6.6640625" style="99" customWidth="1"/>
    <col min="6167" max="6356" width="8.6640625" style="99"/>
    <col min="6357" max="6364" width="3.58203125" style="99" customWidth="1"/>
    <col min="6365" max="6367" width="4.5" style="99" customWidth="1"/>
    <col min="6368" max="6419" width="3.58203125" style="99" customWidth="1"/>
    <col min="6420" max="6421" width="8.6640625" style="99"/>
    <col min="6422" max="6422" width="6.6640625" style="99" customWidth="1"/>
    <col min="6423" max="6612" width="8.6640625" style="99"/>
    <col min="6613" max="6620" width="3.58203125" style="99" customWidth="1"/>
    <col min="6621" max="6623" width="4.5" style="99" customWidth="1"/>
    <col min="6624" max="6675" width="3.58203125" style="99" customWidth="1"/>
    <col min="6676" max="6677" width="8.6640625" style="99"/>
    <col min="6678" max="6678" width="6.6640625" style="99" customWidth="1"/>
    <col min="6679" max="6868" width="8.6640625" style="99"/>
    <col min="6869" max="6876" width="3.58203125" style="99" customWidth="1"/>
    <col min="6877" max="6879" width="4.5" style="99" customWidth="1"/>
    <col min="6880" max="6931" width="3.58203125" style="99" customWidth="1"/>
    <col min="6932" max="6933" width="8.6640625" style="99"/>
    <col min="6934" max="6934" width="6.6640625" style="99" customWidth="1"/>
    <col min="6935" max="7124" width="8.6640625" style="99"/>
    <col min="7125" max="7132" width="3.58203125" style="99" customWidth="1"/>
    <col min="7133" max="7135" width="4.5" style="99" customWidth="1"/>
    <col min="7136" max="7187" width="3.58203125" style="99" customWidth="1"/>
    <col min="7188" max="7189" width="8.6640625" style="99"/>
    <col min="7190" max="7190" width="6.6640625" style="99" customWidth="1"/>
    <col min="7191" max="7380" width="8.6640625" style="99"/>
    <col min="7381" max="7388" width="3.58203125" style="99" customWidth="1"/>
    <col min="7389" max="7391" width="4.5" style="99" customWidth="1"/>
    <col min="7392" max="7443" width="3.58203125" style="99" customWidth="1"/>
    <col min="7444" max="7445" width="8.6640625" style="99"/>
    <col min="7446" max="7446" width="6.6640625" style="99" customWidth="1"/>
    <col min="7447" max="7636" width="8.6640625" style="99"/>
    <col min="7637" max="7644" width="3.58203125" style="99" customWidth="1"/>
    <col min="7645" max="7647" width="4.5" style="99" customWidth="1"/>
    <col min="7648" max="7699" width="3.58203125" style="99" customWidth="1"/>
    <col min="7700" max="7701" width="8.6640625" style="99"/>
    <col min="7702" max="7702" width="6.6640625" style="99" customWidth="1"/>
    <col min="7703" max="7892" width="8.6640625" style="99"/>
    <col min="7893" max="7900" width="3.58203125" style="99" customWidth="1"/>
    <col min="7901" max="7903" width="4.5" style="99" customWidth="1"/>
    <col min="7904" max="7955" width="3.58203125" style="99" customWidth="1"/>
    <col min="7956" max="7957" width="8.6640625" style="99"/>
    <col min="7958" max="7958" width="6.6640625" style="99" customWidth="1"/>
    <col min="7959" max="8148" width="8.6640625" style="99"/>
    <col min="8149" max="8156" width="3.58203125" style="99" customWidth="1"/>
    <col min="8157" max="8159" width="4.5" style="99" customWidth="1"/>
    <col min="8160" max="8211" width="3.58203125" style="99" customWidth="1"/>
    <col min="8212" max="8213" width="8.6640625" style="99"/>
    <col min="8214" max="8214" width="6.6640625" style="99" customWidth="1"/>
    <col min="8215" max="8404" width="8.6640625" style="99"/>
    <col min="8405" max="8412" width="3.58203125" style="99" customWidth="1"/>
    <col min="8413" max="8415" width="4.5" style="99" customWidth="1"/>
    <col min="8416" max="8467" width="3.58203125" style="99" customWidth="1"/>
    <col min="8468" max="8469" width="8.6640625" style="99"/>
    <col min="8470" max="8470" width="6.6640625" style="99" customWidth="1"/>
    <col min="8471" max="8660" width="8.6640625" style="99"/>
    <col min="8661" max="8668" width="3.58203125" style="99" customWidth="1"/>
    <col min="8669" max="8671" width="4.5" style="99" customWidth="1"/>
    <col min="8672" max="8723" width="3.58203125" style="99" customWidth="1"/>
    <col min="8724" max="8725" width="8.6640625" style="99"/>
    <col min="8726" max="8726" width="6.6640625" style="99" customWidth="1"/>
    <col min="8727" max="8916" width="8.6640625" style="99"/>
    <col min="8917" max="8924" width="3.58203125" style="99" customWidth="1"/>
    <col min="8925" max="8927" width="4.5" style="99" customWidth="1"/>
    <col min="8928" max="8979" width="3.58203125" style="99" customWidth="1"/>
    <col min="8980" max="8981" width="8.6640625" style="99"/>
    <col min="8982" max="8982" width="6.6640625" style="99" customWidth="1"/>
    <col min="8983" max="9172" width="8.6640625" style="99"/>
    <col min="9173" max="9180" width="3.58203125" style="99" customWidth="1"/>
    <col min="9181" max="9183" width="4.5" style="99" customWidth="1"/>
    <col min="9184" max="9235" width="3.58203125" style="99" customWidth="1"/>
    <col min="9236" max="9237" width="8.6640625" style="99"/>
    <col min="9238" max="9238" width="6.6640625" style="99" customWidth="1"/>
    <col min="9239" max="9428" width="8.6640625" style="99"/>
    <col min="9429" max="9436" width="3.58203125" style="99" customWidth="1"/>
    <col min="9437" max="9439" width="4.5" style="99" customWidth="1"/>
    <col min="9440" max="9491" width="3.58203125" style="99" customWidth="1"/>
    <col min="9492" max="9493" width="8.6640625" style="99"/>
    <col min="9494" max="9494" width="6.6640625" style="99" customWidth="1"/>
    <col min="9495" max="9684" width="8.6640625" style="99"/>
    <col min="9685" max="9692" width="3.58203125" style="99" customWidth="1"/>
    <col min="9693" max="9695" width="4.5" style="99" customWidth="1"/>
    <col min="9696" max="9747" width="3.58203125" style="99" customWidth="1"/>
    <col min="9748" max="9749" width="8.6640625" style="99"/>
    <col min="9750" max="9750" width="6.6640625" style="99" customWidth="1"/>
    <col min="9751" max="9940" width="8.6640625" style="99"/>
    <col min="9941" max="9948" width="3.58203125" style="99" customWidth="1"/>
    <col min="9949" max="9951" width="4.5" style="99" customWidth="1"/>
    <col min="9952" max="10003" width="3.58203125" style="99" customWidth="1"/>
    <col min="10004" max="10005" width="8.6640625" style="99"/>
    <col min="10006" max="10006" width="6.6640625" style="99" customWidth="1"/>
    <col min="10007" max="10196" width="8.6640625" style="99"/>
    <col min="10197" max="10204" width="3.58203125" style="99" customWidth="1"/>
    <col min="10205" max="10207" width="4.5" style="99" customWidth="1"/>
    <col min="10208" max="10259" width="3.58203125" style="99" customWidth="1"/>
    <col min="10260" max="10261" width="8.6640625" style="99"/>
    <col min="10262" max="10262" width="6.6640625" style="99" customWidth="1"/>
    <col min="10263" max="10452" width="8.6640625" style="99"/>
    <col min="10453" max="10460" width="3.58203125" style="99" customWidth="1"/>
    <col min="10461" max="10463" width="4.5" style="99" customWidth="1"/>
    <col min="10464" max="10515" width="3.58203125" style="99" customWidth="1"/>
    <col min="10516" max="10517" width="8.6640625" style="99"/>
    <col min="10518" max="10518" width="6.6640625" style="99" customWidth="1"/>
    <col min="10519" max="10708" width="8.6640625" style="99"/>
    <col min="10709" max="10716" width="3.58203125" style="99" customWidth="1"/>
    <col min="10717" max="10719" width="4.5" style="99" customWidth="1"/>
    <col min="10720" max="10771" width="3.58203125" style="99" customWidth="1"/>
    <col min="10772" max="10773" width="8.6640625" style="99"/>
    <col min="10774" max="10774" width="6.6640625" style="99" customWidth="1"/>
    <col min="10775" max="10964" width="8.6640625" style="99"/>
    <col min="10965" max="10972" width="3.58203125" style="99" customWidth="1"/>
    <col min="10973" max="10975" width="4.5" style="99" customWidth="1"/>
    <col min="10976" max="11027" width="3.58203125" style="99" customWidth="1"/>
    <col min="11028" max="11029" width="8.6640625" style="99"/>
    <col min="11030" max="11030" width="6.6640625" style="99" customWidth="1"/>
    <col min="11031" max="11220" width="8.6640625" style="99"/>
    <col min="11221" max="11228" width="3.58203125" style="99" customWidth="1"/>
    <col min="11229" max="11231" width="4.5" style="99" customWidth="1"/>
    <col min="11232" max="11283" width="3.58203125" style="99" customWidth="1"/>
    <col min="11284" max="11285" width="8.6640625" style="99"/>
    <col min="11286" max="11286" width="6.6640625" style="99" customWidth="1"/>
    <col min="11287" max="11476" width="8.6640625" style="99"/>
    <col min="11477" max="11484" width="3.58203125" style="99" customWidth="1"/>
    <col min="11485" max="11487" width="4.5" style="99" customWidth="1"/>
    <col min="11488" max="11539" width="3.58203125" style="99" customWidth="1"/>
    <col min="11540" max="11541" width="8.6640625" style="99"/>
    <col min="11542" max="11542" width="6.6640625" style="99" customWidth="1"/>
    <col min="11543" max="11732" width="8.6640625" style="99"/>
    <col min="11733" max="11740" width="3.58203125" style="99" customWidth="1"/>
    <col min="11741" max="11743" width="4.5" style="99" customWidth="1"/>
    <col min="11744" max="11795" width="3.58203125" style="99" customWidth="1"/>
    <col min="11796" max="11797" width="8.6640625" style="99"/>
    <col min="11798" max="11798" width="6.6640625" style="99" customWidth="1"/>
    <col min="11799" max="11988" width="8.6640625" style="99"/>
    <col min="11989" max="11996" width="3.58203125" style="99" customWidth="1"/>
    <col min="11997" max="11999" width="4.5" style="99" customWidth="1"/>
    <col min="12000" max="12051" width="3.58203125" style="99" customWidth="1"/>
    <col min="12052" max="12053" width="8.6640625" style="99"/>
    <col min="12054" max="12054" width="6.6640625" style="99" customWidth="1"/>
    <col min="12055" max="12244" width="8.6640625" style="99"/>
    <col min="12245" max="12252" width="3.58203125" style="99" customWidth="1"/>
    <col min="12253" max="12255" width="4.5" style="99" customWidth="1"/>
    <col min="12256" max="12307" width="3.58203125" style="99" customWidth="1"/>
    <col min="12308" max="12309" width="8.6640625" style="99"/>
    <col min="12310" max="12310" width="6.6640625" style="99" customWidth="1"/>
    <col min="12311" max="12500" width="8.6640625" style="99"/>
    <col min="12501" max="12508" width="3.58203125" style="99" customWidth="1"/>
    <col min="12509" max="12511" width="4.5" style="99" customWidth="1"/>
    <col min="12512" max="12563" width="3.58203125" style="99" customWidth="1"/>
    <col min="12564" max="12565" width="8.6640625" style="99"/>
    <col min="12566" max="12566" width="6.6640625" style="99" customWidth="1"/>
    <col min="12567" max="12756" width="8.6640625" style="99"/>
    <col min="12757" max="12764" width="3.58203125" style="99" customWidth="1"/>
    <col min="12765" max="12767" width="4.5" style="99" customWidth="1"/>
    <col min="12768" max="12819" width="3.58203125" style="99" customWidth="1"/>
    <col min="12820" max="12821" width="8.6640625" style="99"/>
    <col min="12822" max="12822" width="6.6640625" style="99" customWidth="1"/>
    <col min="12823" max="13012" width="8.6640625" style="99"/>
    <col min="13013" max="13020" width="3.58203125" style="99" customWidth="1"/>
    <col min="13021" max="13023" width="4.5" style="99" customWidth="1"/>
    <col min="13024" max="13075" width="3.58203125" style="99" customWidth="1"/>
    <col min="13076" max="13077" width="8.6640625" style="99"/>
    <col min="13078" max="13078" width="6.6640625" style="99" customWidth="1"/>
    <col min="13079" max="13268" width="8.6640625" style="99"/>
    <col min="13269" max="13276" width="3.58203125" style="99" customWidth="1"/>
    <col min="13277" max="13279" width="4.5" style="99" customWidth="1"/>
    <col min="13280" max="13331" width="3.58203125" style="99" customWidth="1"/>
    <col min="13332" max="13333" width="8.6640625" style="99"/>
    <col min="13334" max="13334" width="6.6640625" style="99" customWidth="1"/>
    <col min="13335" max="13524" width="8.6640625" style="99"/>
    <col min="13525" max="13532" width="3.58203125" style="99" customWidth="1"/>
    <col min="13533" max="13535" width="4.5" style="99" customWidth="1"/>
    <col min="13536" max="13587" width="3.58203125" style="99" customWidth="1"/>
    <col min="13588" max="13589" width="8.6640625" style="99"/>
    <col min="13590" max="13590" width="6.6640625" style="99" customWidth="1"/>
    <col min="13591" max="13780" width="8.6640625" style="99"/>
    <col min="13781" max="13788" width="3.58203125" style="99" customWidth="1"/>
    <col min="13789" max="13791" width="4.5" style="99" customWidth="1"/>
    <col min="13792" max="13843" width="3.58203125" style="99" customWidth="1"/>
    <col min="13844" max="13845" width="8.6640625" style="99"/>
    <col min="13846" max="13846" width="6.6640625" style="99" customWidth="1"/>
    <col min="13847" max="14036" width="8.6640625" style="99"/>
    <col min="14037" max="14044" width="3.58203125" style="99" customWidth="1"/>
    <col min="14045" max="14047" width="4.5" style="99" customWidth="1"/>
    <col min="14048" max="14099" width="3.58203125" style="99" customWidth="1"/>
    <col min="14100" max="14101" width="8.6640625" style="99"/>
    <col min="14102" max="14102" width="6.6640625" style="99" customWidth="1"/>
    <col min="14103" max="14292" width="8.6640625" style="99"/>
    <col min="14293" max="14300" width="3.58203125" style="99" customWidth="1"/>
    <col min="14301" max="14303" width="4.5" style="99" customWidth="1"/>
    <col min="14304" max="14355" width="3.58203125" style="99" customWidth="1"/>
    <col min="14356" max="14357" width="8.6640625" style="99"/>
    <col min="14358" max="14358" width="6.6640625" style="99" customWidth="1"/>
    <col min="14359" max="14548" width="8.6640625" style="99"/>
    <col min="14549" max="14556" width="3.58203125" style="99" customWidth="1"/>
    <col min="14557" max="14559" width="4.5" style="99" customWidth="1"/>
    <col min="14560" max="14611" width="3.58203125" style="99" customWidth="1"/>
    <col min="14612" max="14613" width="8.6640625" style="99"/>
    <col min="14614" max="14614" width="6.6640625" style="99" customWidth="1"/>
    <col min="14615" max="14804" width="8.6640625" style="99"/>
    <col min="14805" max="14812" width="3.58203125" style="99" customWidth="1"/>
    <col min="14813" max="14815" width="4.5" style="99" customWidth="1"/>
    <col min="14816" max="14867" width="3.58203125" style="99" customWidth="1"/>
    <col min="14868" max="14869" width="8.6640625" style="99"/>
    <col min="14870" max="14870" width="6.6640625" style="99" customWidth="1"/>
    <col min="14871" max="15060" width="8.6640625" style="99"/>
    <col min="15061" max="15068" width="3.58203125" style="99" customWidth="1"/>
    <col min="15069" max="15071" width="4.5" style="99" customWidth="1"/>
    <col min="15072" max="15123" width="3.58203125" style="99" customWidth="1"/>
    <col min="15124" max="15125" width="8.6640625" style="99"/>
    <col min="15126" max="15126" width="6.6640625" style="99" customWidth="1"/>
    <col min="15127" max="15316" width="8.6640625" style="99"/>
    <col min="15317" max="15324" width="3.58203125" style="99" customWidth="1"/>
    <col min="15325" max="15327" width="4.5" style="99" customWidth="1"/>
    <col min="15328" max="15379" width="3.58203125" style="99" customWidth="1"/>
    <col min="15380" max="15381" width="8.6640625" style="99"/>
    <col min="15382" max="15382" width="6.6640625" style="99" customWidth="1"/>
    <col min="15383" max="15572" width="8.6640625" style="99"/>
    <col min="15573" max="15580" width="3.58203125" style="99" customWidth="1"/>
    <col min="15581" max="15583" width="4.5" style="99" customWidth="1"/>
    <col min="15584" max="15635" width="3.58203125" style="99" customWidth="1"/>
    <col min="15636" max="15637" width="8.6640625" style="99"/>
    <col min="15638" max="15638" width="6.6640625" style="99" customWidth="1"/>
    <col min="15639" max="15828" width="8.6640625" style="99"/>
    <col min="15829" max="15836" width="3.58203125" style="99" customWidth="1"/>
    <col min="15837" max="15839" width="4.5" style="99" customWidth="1"/>
    <col min="15840" max="15891" width="3.58203125" style="99" customWidth="1"/>
    <col min="15892" max="15893" width="8.6640625" style="99"/>
    <col min="15894" max="15894" width="6.6640625" style="99" customWidth="1"/>
    <col min="15895" max="16084" width="8.6640625" style="99"/>
    <col min="16085" max="16092" width="3.58203125" style="99" customWidth="1"/>
    <col min="16093" max="16095" width="4.5" style="99" customWidth="1"/>
    <col min="16096" max="16147" width="3.58203125" style="99" customWidth="1"/>
    <col min="16148" max="16149" width="8.6640625" style="99"/>
    <col min="16150" max="16150" width="6.6640625" style="99" customWidth="1"/>
    <col min="16151" max="16384" width="8.6640625" style="99"/>
  </cols>
  <sheetData>
    <row r="1" spans="2:25" ht="27.9" customHeight="1" x14ac:dyDescent="0.55000000000000004">
      <c r="B1" s="247" t="s">
        <v>284</v>
      </c>
      <c r="G1" s="126"/>
      <c r="K1" s="243"/>
      <c r="N1" s="247" t="s">
        <v>284</v>
      </c>
      <c r="S1" s="126"/>
      <c r="W1" s="243"/>
    </row>
    <row r="2" spans="2:25" ht="9" customHeight="1" x14ac:dyDescent="0.55000000000000004">
      <c r="G2" s="126"/>
      <c r="S2" s="126"/>
    </row>
    <row r="3" spans="2:25" ht="34.25" customHeight="1" x14ac:dyDescent="0.55000000000000004">
      <c r="B3" s="478" t="s">
        <v>279</v>
      </c>
      <c r="C3" s="478"/>
      <c r="D3" s="478"/>
      <c r="E3" s="478"/>
      <c r="F3" s="478"/>
      <c r="G3" s="478"/>
      <c r="H3" s="478"/>
      <c r="I3" s="478"/>
      <c r="J3" s="478"/>
      <c r="K3" s="478"/>
      <c r="N3" s="478" t="s">
        <v>279</v>
      </c>
      <c r="O3" s="478"/>
      <c r="P3" s="478"/>
      <c r="Q3" s="478"/>
      <c r="R3" s="478"/>
      <c r="S3" s="478"/>
      <c r="T3" s="478"/>
      <c r="U3" s="478"/>
      <c r="V3" s="478"/>
      <c r="W3" s="478"/>
      <c r="Y3" s="126"/>
    </row>
    <row r="4" spans="2:25" ht="9" customHeight="1" x14ac:dyDescent="0.2">
      <c r="B4" s="244"/>
      <c r="C4" s="244"/>
      <c r="D4" s="244"/>
      <c r="E4" s="244"/>
      <c r="F4" s="244"/>
      <c r="G4" s="244"/>
      <c r="H4" s="244"/>
      <c r="I4" s="244"/>
      <c r="J4" s="244"/>
      <c r="N4" s="244"/>
      <c r="O4" s="244"/>
      <c r="P4" s="244"/>
      <c r="Q4" s="244"/>
      <c r="R4" s="244"/>
      <c r="S4" s="244"/>
      <c r="T4" s="244"/>
      <c r="U4" s="244"/>
      <c r="V4" s="244"/>
    </row>
    <row r="5" spans="2:25" ht="24" customHeight="1" x14ac:dyDescent="0.55000000000000004">
      <c r="B5" s="479" t="s">
        <v>177</v>
      </c>
      <c r="C5" s="479"/>
      <c r="D5" s="479"/>
      <c r="E5" s="479"/>
      <c r="F5" s="479"/>
      <c r="G5" s="479"/>
      <c r="H5" s="479"/>
      <c r="I5" s="479"/>
      <c r="J5" s="479"/>
      <c r="K5" s="479"/>
      <c r="N5" s="479" t="s">
        <v>177</v>
      </c>
      <c r="O5" s="479"/>
      <c r="P5" s="479"/>
      <c r="Q5" s="479"/>
      <c r="R5" s="479"/>
      <c r="S5" s="479"/>
      <c r="T5" s="479"/>
      <c r="U5" s="479"/>
      <c r="V5" s="479"/>
      <c r="W5" s="479"/>
    </row>
    <row r="6" spans="2:25" ht="24" customHeight="1" x14ac:dyDescent="0.55000000000000004">
      <c r="B6" s="479" t="s">
        <v>178</v>
      </c>
      <c r="C6" s="479"/>
      <c r="D6" s="479"/>
      <c r="E6" s="479"/>
      <c r="F6" s="479"/>
      <c r="G6" s="479"/>
      <c r="H6" s="479"/>
      <c r="I6" s="479"/>
      <c r="J6" s="479"/>
      <c r="K6" s="479"/>
      <c r="N6" s="479" t="s">
        <v>178</v>
      </c>
      <c r="O6" s="479"/>
      <c r="P6" s="479"/>
      <c r="Q6" s="479"/>
      <c r="R6" s="479"/>
      <c r="S6" s="479"/>
      <c r="T6" s="479"/>
      <c r="U6" s="479"/>
      <c r="V6" s="479"/>
      <c r="W6" s="479"/>
    </row>
    <row r="7" spans="2:25" ht="5.4" customHeight="1" x14ac:dyDescent="0.55000000000000004">
      <c r="B7" s="480"/>
      <c r="C7" s="480"/>
      <c r="D7" s="480"/>
      <c r="E7" s="245"/>
      <c r="F7" s="245"/>
      <c r="G7" s="245"/>
      <c r="H7" s="245"/>
      <c r="I7" s="245"/>
      <c r="J7" s="245"/>
      <c r="K7" s="245"/>
      <c r="N7" s="480"/>
      <c r="O7" s="480"/>
      <c r="P7" s="480"/>
      <c r="Q7" s="245"/>
      <c r="R7" s="245"/>
      <c r="S7" s="245"/>
      <c r="T7" s="245"/>
      <c r="U7" s="245"/>
      <c r="V7" s="245"/>
      <c r="W7" s="245"/>
    </row>
    <row r="8" spans="2:25" ht="22.25" customHeight="1" x14ac:dyDescent="0.55000000000000004">
      <c r="B8" s="481" t="s">
        <v>189</v>
      </c>
      <c r="C8" s="481"/>
      <c r="D8" s="457" t="s">
        <v>188</v>
      </c>
      <c r="E8" s="457"/>
      <c r="F8" s="482"/>
      <c r="G8" s="483"/>
      <c r="H8" s="249" t="s">
        <v>190</v>
      </c>
      <c r="I8" s="246"/>
      <c r="L8" s="245"/>
      <c r="N8" s="481" t="s">
        <v>189</v>
      </c>
      <c r="O8" s="481"/>
      <c r="P8" s="457" t="s">
        <v>188</v>
      </c>
      <c r="Q8" s="457"/>
      <c r="R8" s="488">
        <v>20</v>
      </c>
      <c r="S8" s="489"/>
      <c r="T8" s="249" t="s">
        <v>190</v>
      </c>
      <c r="U8" s="246"/>
      <c r="X8" s="245"/>
      <c r="Y8" s="245"/>
    </row>
    <row r="9" spans="2:25" ht="6" customHeight="1" x14ac:dyDescent="0.55000000000000004">
      <c r="B9" s="477"/>
      <c r="C9" s="477"/>
      <c r="D9" s="477"/>
      <c r="E9" s="245"/>
      <c r="F9" s="245"/>
      <c r="G9" s="245"/>
      <c r="H9" s="245"/>
      <c r="I9" s="245"/>
      <c r="J9" s="245"/>
      <c r="K9" s="245"/>
      <c r="N9" s="477"/>
      <c r="O9" s="477"/>
      <c r="P9" s="477"/>
      <c r="Q9" s="245"/>
      <c r="R9" s="245"/>
      <c r="S9" s="245"/>
      <c r="T9" s="245"/>
      <c r="U9" s="245"/>
      <c r="V9" s="245"/>
      <c r="W9" s="245"/>
    </row>
    <row r="10" spans="2:25" ht="23.4" customHeight="1" thickBot="1" x14ac:dyDescent="0.6">
      <c r="B10" s="251" t="s">
        <v>184</v>
      </c>
      <c r="C10" s="473" t="s">
        <v>180</v>
      </c>
      <c r="D10" s="474"/>
      <c r="E10" s="474"/>
      <c r="F10" s="474"/>
      <c r="G10" s="251" t="s">
        <v>179</v>
      </c>
      <c r="H10" s="252" t="s">
        <v>100</v>
      </c>
      <c r="I10" s="250" t="s">
        <v>181</v>
      </c>
      <c r="J10" s="253" t="s">
        <v>182</v>
      </c>
      <c r="K10" s="251" t="s">
        <v>53</v>
      </c>
      <c r="N10" s="251" t="s">
        <v>184</v>
      </c>
      <c r="O10" s="473" t="s">
        <v>180</v>
      </c>
      <c r="P10" s="474"/>
      <c r="Q10" s="474"/>
      <c r="R10" s="474"/>
      <c r="S10" s="251" t="s">
        <v>179</v>
      </c>
      <c r="T10" s="252" t="s">
        <v>100</v>
      </c>
      <c r="U10" s="250" t="s">
        <v>181</v>
      </c>
      <c r="V10" s="253" t="s">
        <v>182</v>
      </c>
      <c r="W10" s="251" t="s">
        <v>53</v>
      </c>
    </row>
    <row r="11" spans="2:25" ht="23.4" customHeight="1" thickTop="1" x14ac:dyDescent="0.55000000000000004">
      <c r="B11" s="260">
        <v>1</v>
      </c>
      <c r="C11" s="475"/>
      <c r="D11" s="476"/>
      <c r="E11" s="476"/>
      <c r="F11" s="476"/>
      <c r="G11" s="100"/>
      <c r="H11" s="101"/>
      <c r="I11" s="102"/>
      <c r="J11" s="113">
        <f>H11*I11</f>
        <v>0</v>
      </c>
      <c r="K11" s="107"/>
      <c r="N11" s="260">
        <v>1</v>
      </c>
      <c r="O11" s="484" t="s">
        <v>256</v>
      </c>
      <c r="P11" s="485"/>
      <c r="Q11" s="485"/>
      <c r="R11" s="485"/>
      <c r="S11" s="254" t="s">
        <v>252</v>
      </c>
      <c r="T11" s="255">
        <v>20</v>
      </c>
      <c r="U11" s="256">
        <v>150000</v>
      </c>
      <c r="V11" s="113">
        <f t="shared" ref="V11:V22" si="0">T11*U11</f>
        <v>3000000</v>
      </c>
      <c r="W11" s="107"/>
    </row>
    <row r="12" spans="2:25" ht="23.4" customHeight="1" x14ac:dyDescent="0.55000000000000004">
      <c r="B12" s="248">
        <v>2</v>
      </c>
      <c r="C12" s="468"/>
      <c r="D12" s="469"/>
      <c r="E12" s="469"/>
      <c r="F12" s="469"/>
      <c r="G12" s="103"/>
      <c r="H12" s="104"/>
      <c r="I12" s="105"/>
      <c r="J12" s="115">
        <f>H12*I12</f>
        <v>0</v>
      </c>
      <c r="K12" s="106"/>
      <c r="N12" s="248">
        <v>2</v>
      </c>
      <c r="O12" s="486" t="s">
        <v>255</v>
      </c>
      <c r="P12" s="487"/>
      <c r="Q12" s="487"/>
      <c r="R12" s="487"/>
      <c r="S12" s="257" t="s">
        <v>253</v>
      </c>
      <c r="T12" s="258">
        <v>4</v>
      </c>
      <c r="U12" s="259">
        <v>80000</v>
      </c>
      <c r="V12" s="115">
        <f t="shared" si="0"/>
        <v>320000</v>
      </c>
      <c r="W12" s="106"/>
    </row>
    <row r="13" spans="2:25" ht="23.4" customHeight="1" x14ac:dyDescent="0.55000000000000004">
      <c r="B13" s="248">
        <v>3</v>
      </c>
      <c r="C13" s="468"/>
      <c r="D13" s="469"/>
      <c r="E13" s="469"/>
      <c r="F13" s="469"/>
      <c r="G13" s="103"/>
      <c r="H13" s="104"/>
      <c r="I13" s="105"/>
      <c r="J13" s="115">
        <f>H13*I13</f>
        <v>0</v>
      </c>
      <c r="K13" s="106"/>
      <c r="N13" s="248">
        <v>3</v>
      </c>
      <c r="O13" s="468"/>
      <c r="P13" s="469"/>
      <c r="Q13" s="469"/>
      <c r="R13" s="469"/>
      <c r="S13" s="103"/>
      <c r="T13" s="104"/>
      <c r="U13" s="105"/>
      <c r="V13" s="115">
        <f t="shared" si="0"/>
        <v>0</v>
      </c>
      <c r="W13" s="106"/>
    </row>
    <row r="14" spans="2:25" ht="23.4" customHeight="1" x14ac:dyDescent="0.55000000000000004">
      <c r="B14" s="248">
        <v>4</v>
      </c>
      <c r="C14" s="468"/>
      <c r="D14" s="469"/>
      <c r="E14" s="469"/>
      <c r="F14" s="469"/>
      <c r="G14" s="103"/>
      <c r="H14" s="104"/>
      <c r="I14" s="105"/>
      <c r="J14" s="115">
        <f>H14*I14</f>
        <v>0</v>
      </c>
      <c r="K14" s="106"/>
      <c r="N14" s="248">
        <v>4</v>
      </c>
      <c r="O14" s="468"/>
      <c r="P14" s="469"/>
      <c r="Q14" s="469"/>
      <c r="R14" s="469"/>
      <c r="S14" s="103"/>
      <c r="T14" s="104"/>
      <c r="U14" s="105"/>
      <c r="V14" s="115">
        <f t="shared" si="0"/>
        <v>0</v>
      </c>
      <c r="W14" s="106"/>
    </row>
    <row r="15" spans="2:25" ht="23.4" customHeight="1" x14ac:dyDescent="0.55000000000000004">
      <c r="B15" s="248">
        <v>5</v>
      </c>
      <c r="C15" s="468"/>
      <c r="D15" s="469"/>
      <c r="E15" s="469"/>
      <c r="F15" s="469"/>
      <c r="G15" s="103"/>
      <c r="H15" s="104"/>
      <c r="I15" s="105"/>
      <c r="J15" s="115">
        <f t="shared" ref="J15:J19" si="1">H15*I15</f>
        <v>0</v>
      </c>
      <c r="K15" s="106"/>
      <c r="N15" s="248">
        <v>5</v>
      </c>
      <c r="O15" s="468"/>
      <c r="P15" s="469"/>
      <c r="Q15" s="469"/>
      <c r="R15" s="469"/>
      <c r="S15" s="103"/>
      <c r="T15" s="104"/>
      <c r="U15" s="105"/>
      <c r="V15" s="115">
        <f t="shared" si="0"/>
        <v>0</v>
      </c>
      <c r="W15" s="106"/>
    </row>
    <row r="16" spans="2:25" ht="23.4" customHeight="1" x14ac:dyDescent="0.55000000000000004">
      <c r="B16" s="248">
        <v>6</v>
      </c>
      <c r="C16" s="468"/>
      <c r="D16" s="469"/>
      <c r="E16" s="469"/>
      <c r="F16" s="469"/>
      <c r="G16" s="103"/>
      <c r="H16" s="104"/>
      <c r="I16" s="105"/>
      <c r="J16" s="115">
        <f>H16*I16</f>
        <v>0</v>
      </c>
      <c r="K16" s="106"/>
      <c r="N16" s="248">
        <v>6</v>
      </c>
      <c r="O16" s="468"/>
      <c r="P16" s="469"/>
      <c r="Q16" s="469"/>
      <c r="R16" s="469"/>
      <c r="S16" s="103"/>
      <c r="T16" s="104"/>
      <c r="U16" s="105"/>
      <c r="V16" s="115">
        <f t="shared" si="0"/>
        <v>0</v>
      </c>
      <c r="W16" s="106"/>
    </row>
    <row r="17" spans="2:23" ht="23.4" customHeight="1" x14ac:dyDescent="0.55000000000000004">
      <c r="B17" s="248">
        <v>7</v>
      </c>
      <c r="C17" s="468"/>
      <c r="D17" s="469"/>
      <c r="E17" s="469"/>
      <c r="F17" s="469"/>
      <c r="G17" s="103"/>
      <c r="H17" s="104"/>
      <c r="I17" s="105"/>
      <c r="J17" s="115">
        <f>H17*I17</f>
        <v>0</v>
      </c>
      <c r="K17" s="106"/>
      <c r="N17" s="248">
        <v>7</v>
      </c>
      <c r="O17" s="468"/>
      <c r="P17" s="469"/>
      <c r="Q17" s="469"/>
      <c r="R17" s="469"/>
      <c r="S17" s="103"/>
      <c r="T17" s="104"/>
      <c r="U17" s="105"/>
      <c r="V17" s="115">
        <f t="shared" si="0"/>
        <v>0</v>
      </c>
      <c r="W17" s="106"/>
    </row>
    <row r="18" spans="2:23" ht="23.4" customHeight="1" x14ac:dyDescent="0.55000000000000004">
      <c r="B18" s="248">
        <v>8</v>
      </c>
      <c r="C18" s="468"/>
      <c r="D18" s="469"/>
      <c r="E18" s="469"/>
      <c r="F18" s="469"/>
      <c r="G18" s="103"/>
      <c r="H18" s="104"/>
      <c r="I18" s="105"/>
      <c r="J18" s="115">
        <f>H18*I18</f>
        <v>0</v>
      </c>
      <c r="K18" s="106"/>
      <c r="N18" s="248">
        <v>8</v>
      </c>
      <c r="O18" s="468"/>
      <c r="P18" s="469"/>
      <c r="Q18" s="469"/>
      <c r="R18" s="469"/>
      <c r="S18" s="103"/>
      <c r="T18" s="104"/>
      <c r="U18" s="105"/>
      <c r="V18" s="115">
        <f t="shared" si="0"/>
        <v>0</v>
      </c>
      <c r="W18" s="106"/>
    </row>
    <row r="19" spans="2:23" ht="23.4" customHeight="1" x14ac:dyDescent="0.55000000000000004">
      <c r="B19" s="248">
        <v>9</v>
      </c>
      <c r="C19" s="468"/>
      <c r="D19" s="469"/>
      <c r="E19" s="469"/>
      <c r="F19" s="469"/>
      <c r="G19" s="103"/>
      <c r="H19" s="104"/>
      <c r="I19" s="105"/>
      <c r="J19" s="115">
        <f t="shared" si="1"/>
        <v>0</v>
      </c>
      <c r="K19" s="106"/>
      <c r="N19" s="248">
        <v>9</v>
      </c>
      <c r="O19" s="468"/>
      <c r="P19" s="469"/>
      <c r="Q19" s="469"/>
      <c r="R19" s="469"/>
      <c r="S19" s="103"/>
      <c r="T19" s="104"/>
      <c r="U19" s="105"/>
      <c r="V19" s="115">
        <f t="shared" si="0"/>
        <v>0</v>
      </c>
      <c r="W19" s="106"/>
    </row>
    <row r="20" spans="2:23" ht="23.4" customHeight="1" x14ac:dyDescent="0.55000000000000004">
      <c r="B20" s="248">
        <v>10</v>
      </c>
      <c r="C20" s="468"/>
      <c r="D20" s="469"/>
      <c r="E20" s="469"/>
      <c r="F20" s="469"/>
      <c r="G20" s="103"/>
      <c r="H20" s="104"/>
      <c r="I20" s="105"/>
      <c r="J20" s="115">
        <f>H20*I20</f>
        <v>0</v>
      </c>
      <c r="K20" s="106"/>
      <c r="N20" s="248">
        <v>10</v>
      </c>
      <c r="O20" s="468"/>
      <c r="P20" s="469"/>
      <c r="Q20" s="469"/>
      <c r="R20" s="469"/>
      <c r="S20" s="103"/>
      <c r="T20" s="104"/>
      <c r="U20" s="105"/>
      <c r="V20" s="115">
        <f t="shared" si="0"/>
        <v>0</v>
      </c>
      <c r="W20" s="106"/>
    </row>
    <row r="21" spans="2:23" ht="23.4" customHeight="1" x14ac:dyDescent="0.55000000000000004">
      <c r="B21" s="248">
        <v>11</v>
      </c>
      <c r="C21" s="468"/>
      <c r="D21" s="469"/>
      <c r="E21" s="469"/>
      <c r="F21" s="469"/>
      <c r="G21" s="103"/>
      <c r="H21" s="104"/>
      <c r="I21" s="105"/>
      <c r="J21" s="115">
        <f>H21*I21</f>
        <v>0</v>
      </c>
      <c r="K21" s="106"/>
      <c r="N21" s="248">
        <v>11</v>
      </c>
      <c r="O21" s="468"/>
      <c r="P21" s="469"/>
      <c r="Q21" s="469"/>
      <c r="R21" s="469"/>
      <c r="S21" s="103"/>
      <c r="T21" s="104"/>
      <c r="U21" s="105"/>
      <c r="V21" s="115">
        <f t="shared" si="0"/>
        <v>0</v>
      </c>
      <c r="W21" s="106"/>
    </row>
    <row r="22" spans="2:23" ht="23.4" customHeight="1" thickBot="1" x14ac:dyDescent="0.6">
      <c r="B22" s="261">
        <v>12</v>
      </c>
      <c r="C22" s="470"/>
      <c r="D22" s="471"/>
      <c r="E22" s="471"/>
      <c r="F22" s="471"/>
      <c r="G22" s="109"/>
      <c r="H22" s="110"/>
      <c r="I22" s="111"/>
      <c r="J22" s="114">
        <f>H22*I22</f>
        <v>0</v>
      </c>
      <c r="K22" s="112"/>
      <c r="N22" s="261">
        <v>12</v>
      </c>
      <c r="O22" s="470"/>
      <c r="P22" s="471"/>
      <c r="Q22" s="471"/>
      <c r="R22" s="471"/>
      <c r="S22" s="109"/>
      <c r="T22" s="110"/>
      <c r="U22" s="111"/>
      <c r="V22" s="114">
        <f t="shared" si="0"/>
        <v>0</v>
      </c>
      <c r="W22" s="112"/>
    </row>
    <row r="23" spans="2:23" ht="23.4" customHeight="1" thickTop="1" x14ac:dyDescent="0.55000000000000004">
      <c r="B23" s="464" t="s">
        <v>183</v>
      </c>
      <c r="C23" s="465"/>
      <c r="D23" s="465"/>
      <c r="E23" s="465"/>
      <c r="F23" s="465"/>
      <c r="G23" s="465"/>
      <c r="H23" s="465"/>
      <c r="I23" s="465"/>
      <c r="J23" s="124">
        <f>SUM(J11:J22)</f>
        <v>0</v>
      </c>
      <c r="K23" s="107"/>
      <c r="N23" s="464" t="s">
        <v>183</v>
      </c>
      <c r="O23" s="465"/>
      <c r="P23" s="465"/>
      <c r="Q23" s="465"/>
      <c r="R23" s="465"/>
      <c r="S23" s="465"/>
      <c r="T23" s="465"/>
      <c r="U23" s="465"/>
      <c r="V23" s="124">
        <f>SUM(V11:V22)</f>
        <v>3320000</v>
      </c>
      <c r="W23" s="107"/>
    </row>
    <row r="24" spans="2:23" ht="11.4" customHeight="1" x14ac:dyDescent="0.55000000000000004">
      <c r="B24" s="245"/>
      <c r="C24" s="245"/>
      <c r="D24" s="245"/>
      <c r="E24" s="245"/>
      <c r="F24" s="245"/>
      <c r="G24" s="245"/>
      <c r="H24" s="245"/>
      <c r="I24" s="245"/>
      <c r="J24" s="245"/>
      <c r="K24" s="245"/>
      <c r="N24" s="245"/>
      <c r="O24" s="245"/>
      <c r="P24" s="245"/>
      <c r="Q24" s="245"/>
      <c r="R24" s="245"/>
      <c r="S24" s="245"/>
      <c r="T24" s="245"/>
      <c r="U24" s="245"/>
      <c r="V24" s="245"/>
      <c r="W24" s="245"/>
    </row>
    <row r="25" spans="2:23" ht="23.4" customHeight="1" x14ac:dyDescent="0.55000000000000004">
      <c r="B25" s="472" t="s">
        <v>185</v>
      </c>
      <c r="C25" s="472"/>
      <c r="D25" s="472"/>
      <c r="E25" s="245"/>
      <c r="F25" s="245"/>
      <c r="G25" s="245"/>
      <c r="H25" s="245"/>
      <c r="I25" s="245"/>
      <c r="J25" s="245"/>
      <c r="K25" s="245"/>
      <c r="N25" s="472" t="s">
        <v>185</v>
      </c>
      <c r="O25" s="472"/>
      <c r="P25" s="472"/>
      <c r="Q25" s="245"/>
      <c r="R25" s="245"/>
      <c r="S25" s="245"/>
      <c r="T25" s="245"/>
      <c r="U25" s="245"/>
      <c r="V25" s="245"/>
      <c r="W25" s="245"/>
    </row>
    <row r="26" spans="2:23" ht="23.4" customHeight="1" thickBot="1" x14ac:dyDescent="0.6">
      <c r="B26" s="251" t="s">
        <v>184</v>
      </c>
      <c r="C26" s="473" t="s">
        <v>180</v>
      </c>
      <c r="D26" s="474"/>
      <c r="E26" s="474"/>
      <c r="F26" s="474"/>
      <c r="G26" s="251" t="s">
        <v>179</v>
      </c>
      <c r="H26" s="252" t="s">
        <v>100</v>
      </c>
      <c r="I26" s="250" t="s">
        <v>181</v>
      </c>
      <c r="J26" s="253" t="s">
        <v>182</v>
      </c>
      <c r="K26" s="251" t="s">
        <v>53</v>
      </c>
      <c r="N26" s="251" t="s">
        <v>184</v>
      </c>
      <c r="O26" s="473" t="s">
        <v>180</v>
      </c>
      <c r="P26" s="474"/>
      <c r="Q26" s="474"/>
      <c r="R26" s="474"/>
      <c r="S26" s="251" t="s">
        <v>179</v>
      </c>
      <c r="T26" s="252" t="s">
        <v>100</v>
      </c>
      <c r="U26" s="250" t="s">
        <v>181</v>
      </c>
      <c r="V26" s="253" t="s">
        <v>182</v>
      </c>
      <c r="W26" s="251" t="s">
        <v>53</v>
      </c>
    </row>
    <row r="27" spans="2:23" ht="23.4" customHeight="1" thickTop="1" x14ac:dyDescent="0.55000000000000004">
      <c r="B27" s="260">
        <v>1</v>
      </c>
      <c r="C27" s="475"/>
      <c r="D27" s="476"/>
      <c r="E27" s="476"/>
      <c r="F27" s="476"/>
      <c r="G27" s="100"/>
      <c r="H27" s="101"/>
      <c r="I27" s="102"/>
      <c r="J27" s="113">
        <f t="shared" ref="J27:J34" si="2">H27*I27</f>
        <v>0</v>
      </c>
      <c r="K27" s="107"/>
      <c r="N27" s="260">
        <v>1</v>
      </c>
      <c r="O27" s="484" t="s">
        <v>254</v>
      </c>
      <c r="P27" s="485"/>
      <c r="Q27" s="485"/>
      <c r="R27" s="485"/>
      <c r="S27" s="254" t="s">
        <v>252</v>
      </c>
      <c r="T27" s="255">
        <v>3</v>
      </c>
      <c r="U27" s="256">
        <v>50000</v>
      </c>
      <c r="V27" s="113">
        <f t="shared" ref="V27:V34" si="3">T27*U27</f>
        <v>150000</v>
      </c>
      <c r="W27" s="107"/>
    </row>
    <row r="28" spans="2:23" ht="23.4" customHeight="1" x14ac:dyDescent="0.55000000000000004">
      <c r="B28" s="248">
        <v>2</v>
      </c>
      <c r="C28" s="468"/>
      <c r="D28" s="469"/>
      <c r="E28" s="469"/>
      <c r="F28" s="469"/>
      <c r="G28" s="103"/>
      <c r="H28" s="104"/>
      <c r="I28" s="105"/>
      <c r="J28" s="113">
        <f t="shared" si="2"/>
        <v>0</v>
      </c>
      <c r="K28" s="106"/>
      <c r="N28" s="248">
        <v>2</v>
      </c>
      <c r="O28" s="486" t="s">
        <v>255</v>
      </c>
      <c r="P28" s="487"/>
      <c r="Q28" s="487"/>
      <c r="R28" s="487"/>
      <c r="S28" s="257" t="s">
        <v>253</v>
      </c>
      <c r="T28" s="258">
        <v>1</v>
      </c>
      <c r="U28" s="259">
        <v>150000</v>
      </c>
      <c r="V28" s="113">
        <f t="shared" si="3"/>
        <v>150000</v>
      </c>
      <c r="W28" s="106"/>
    </row>
    <row r="29" spans="2:23" ht="23.4" customHeight="1" x14ac:dyDescent="0.55000000000000004">
      <c r="B29" s="248">
        <v>3</v>
      </c>
      <c r="C29" s="468"/>
      <c r="D29" s="469"/>
      <c r="E29" s="469"/>
      <c r="F29" s="469"/>
      <c r="G29" s="103"/>
      <c r="H29" s="104"/>
      <c r="I29" s="105"/>
      <c r="J29" s="113">
        <f t="shared" si="2"/>
        <v>0</v>
      </c>
      <c r="K29" s="106"/>
      <c r="N29" s="248">
        <v>3</v>
      </c>
      <c r="O29" s="468"/>
      <c r="P29" s="469"/>
      <c r="Q29" s="469"/>
      <c r="R29" s="469"/>
      <c r="S29" s="103"/>
      <c r="T29" s="104"/>
      <c r="U29" s="105"/>
      <c r="V29" s="113">
        <f t="shared" si="3"/>
        <v>0</v>
      </c>
      <c r="W29" s="106"/>
    </row>
    <row r="30" spans="2:23" ht="23.4" customHeight="1" x14ac:dyDescent="0.55000000000000004">
      <c r="B30" s="248">
        <v>4</v>
      </c>
      <c r="C30" s="468"/>
      <c r="D30" s="469"/>
      <c r="E30" s="469"/>
      <c r="F30" s="469"/>
      <c r="G30" s="103"/>
      <c r="H30" s="104"/>
      <c r="I30" s="105"/>
      <c r="J30" s="113">
        <f t="shared" si="2"/>
        <v>0</v>
      </c>
      <c r="K30" s="106"/>
      <c r="N30" s="248">
        <v>4</v>
      </c>
      <c r="O30" s="468"/>
      <c r="P30" s="469"/>
      <c r="Q30" s="469"/>
      <c r="R30" s="469"/>
      <c r="S30" s="103"/>
      <c r="T30" s="104"/>
      <c r="U30" s="105"/>
      <c r="V30" s="113">
        <f t="shared" si="3"/>
        <v>0</v>
      </c>
      <c r="W30" s="106"/>
    </row>
    <row r="31" spans="2:23" ht="23.4" customHeight="1" x14ac:dyDescent="0.55000000000000004">
      <c r="B31" s="248">
        <v>5</v>
      </c>
      <c r="C31" s="468"/>
      <c r="D31" s="469"/>
      <c r="E31" s="469"/>
      <c r="F31" s="469"/>
      <c r="G31" s="103"/>
      <c r="H31" s="104"/>
      <c r="I31" s="105"/>
      <c r="J31" s="113">
        <f t="shared" si="2"/>
        <v>0</v>
      </c>
      <c r="K31" s="106"/>
      <c r="N31" s="248">
        <v>5</v>
      </c>
      <c r="O31" s="468"/>
      <c r="P31" s="469"/>
      <c r="Q31" s="469"/>
      <c r="R31" s="469"/>
      <c r="S31" s="103"/>
      <c r="T31" s="104"/>
      <c r="U31" s="105"/>
      <c r="V31" s="113">
        <f t="shared" si="3"/>
        <v>0</v>
      </c>
      <c r="W31" s="106"/>
    </row>
    <row r="32" spans="2:23" ht="23.4" customHeight="1" x14ac:dyDescent="0.55000000000000004">
      <c r="B32" s="248">
        <v>6</v>
      </c>
      <c r="C32" s="468"/>
      <c r="D32" s="469"/>
      <c r="E32" s="469"/>
      <c r="F32" s="469"/>
      <c r="G32" s="103"/>
      <c r="H32" s="104"/>
      <c r="I32" s="105"/>
      <c r="J32" s="113">
        <f t="shared" si="2"/>
        <v>0</v>
      </c>
      <c r="K32" s="106"/>
      <c r="N32" s="248">
        <v>6</v>
      </c>
      <c r="O32" s="468"/>
      <c r="P32" s="469"/>
      <c r="Q32" s="469"/>
      <c r="R32" s="469"/>
      <c r="S32" s="103"/>
      <c r="T32" s="104"/>
      <c r="U32" s="105"/>
      <c r="V32" s="113">
        <f t="shared" si="3"/>
        <v>0</v>
      </c>
      <c r="W32" s="106"/>
    </row>
    <row r="33" spans="2:23" ht="23.4" customHeight="1" x14ac:dyDescent="0.55000000000000004">
      <c r="B33" s="248">
        <v>7</v>
      </c>
      <c r="C33" s="468"/>
      <c r="D33" s="469"/>
      <c r="E33" s="469"/>
      <c r="F33" s="469"/>
      <c r="G33" s="103"/>
      <c r="H33" s="104"/>
      <c r="I33" s="105"/>
      <c r="J33" s="113">
        <f t="shared" si="2"/>
        <v>0</v>
      </c>
      <c r="K33" s="106"/>
      <c r="N33" s="248">
        <v>7</v>
      </c>
      <c r="O33" s="468"/>
      <c r="P33" s="469"/>
      <c r="Q33" s="469"/>
      <c r="R33" s="469"/>
      <c r="S33" s="103"/>
      <c r="T33" s="104"/>
      <c r="U33" s="105"/>
      <c r="V33" s="113">
        <f t="shared" si="3"/>
        <v>0</v>
      </c>
      <c r="W33" s="106"/>
    </row>
    <row r="34" spans="2:23" ht="23.4" customHeight="1" thickBot="1" x14ac:dyDescent="0.6">
      <c r="B34" s="261">
        <v>8</v>
      </c>
      <c r="C34" s="470"/>
      <c r="D34" s="471"/>
      <c r="E34" s="471"/>
      <c r="F34" s="471"/>
      <c r="G34" s="109"/>
      <c r="H34" s="110"/>
      <c r="I34" s="111"/>
      <c r="J34" s="114">
        <f t="shared" si="2"/>
        <v>0</v>
      </c>
      <c r="K34" s="112"/>
      <c r="N34" s="261">
        <v>8</v>
      </c>
      <c r="O34" s="470"/>
      <c r="P34" s="471"/>
      <c r="Q34" s="471"/>
      <c r="R34" s="471"/>
      <c r="S34" s="109"/>
      <c r="T34" s="110"/>
      <c r="U34" s="111"/>
      <c r="V34" s="114">
        <f t="shared" si="3"/>
        <v>0</v>
      </c>
      <c r="W34" s="112"/>
    </row>
    <row r="35" spans="2:23" ht="32" customHeight="1" thickTop="1" x14ac:dyDescent="0.55000000000000004">
      <c r="B35" s="464" t="s">
        <v>183</v>
      </c>
      <c r="C35" s="465"/>
      <c r="D35" s="465"/>
      <c r="E35" s="465"/>
      <c r="F35" s="465"/>
      <c r="G35" s="465"/>
      <c r="H35" s="465"/>
      <c r="I35" s="465"/>
      <c r="J35" s="108">
        <f>SUM(J27:J34)</f>
        <v>0</v>
      </c>
      <c r="K35" s="107"/>
      <c r="N35" s="464" t="s">
        <v>183</v>
      </c>
      <c r="O35" s="465"/>
      <c r="P35" s="465"/>
      <c r="Q35" s="465"/>
      <c r="R35" s="465"/>
      <c r="S35" s="465"/>
      <c r="T35" s="465"/>
      <c r="U35" s="465"/>
      <c r="V35" s="108">
        <f>SUM(V27:V34)</f>
        <v>300000</v>
      </c>
      <c r="W35" s="107"/>
    </row>
    <row r="36" spans="2:23" ht="11.4" customHeight="1" x14ac:dyDescent="0.55000000000000004">
      <c r="B36" s="245"/>
      <c r="C36" s="245"/>
      <c r="D36" s="245"/>
      <c r="E36" s="245"/>
      <c r="F36" s="245"/>
      <c r="G36" s="245"/>
      <c r="H36" s="245"/>
      <c r="I36" s="245"/>
      <c r="J36" s="245"/>
      <c r="K36" s="245"/>
      <c r="N36" s="245"/>
      <c r="O36" s="245"/>
      <c r="P36" s="245"/>
      <c r="Q36" s="245"/>
      <c r="R36" s="245"/>
      <c r="S36" s="245"/>
      <c r="T36" s="245"/>
      <c r="U36" s="245"/>
      <c r="V36" s="245"/>
      <c r="W36" s="245"/>
    </row>
    <row r="37" spans="2:23" ht="11.4" customHeight="1" x14ac:dyDescent="0.55000000000000004">
      <c r="B37" s="245"/>
      <c r="C37" s="245"/>
      <c r="D37" s="245"/>
      <c r="E37" s="245"/>
      <c r="F37" s="245"/>
      <c r="G37" s="245"/>
      <c r="H37" s="245"/>
      <c r="I37" s="245"/>
      <c r="J37" s="245"/>
      <c r="K37" s="245"/>
      <c r="N37" s="245"/>
      <c r="O37" s="245"/>
      <c r="P37" s="245"/>
      <c r="Q37" s="245"/>
      <c r="R37" s="245"/>
      <c r="S37" s="245"/>
      <c r="T37" s="245"/>
      <c r="U37" s="245"/>
      <c r="V37" s="245"/>
      <c r="W37" s="245"/>
    </row>
    <row r="38" spans="2:23" ht="32" customHeight="1" x14ac:dyDescent="0.55000000000000004">
      <c r="B38" s="466"/>
      <c r="C38" s="466"/>
      <c r="D38" s="466"/>
      <c r="E38" s="467" t="s">
        <v>191</v>
      </c>
      <c r="F38" s="467"/>
      <c r="G38" s="467" t="s">
        <v>192</v>
      </c>
      <c r="H38" s="467"/>
      <c r="I38" s="262" t="s">
        <v>201</v>
      </c>
      <c r="J38" s="467" t="s">
        <v>217</v>
      </c>
      <c r="K38" s="467"/>
      <c r="N38" s="466"/>
      <c r="O38" s="466"/>
      <c r="P38" s="466"/>
      <c r="Q38" s="467" t="s">
        <v>191</v>
      </c>
      <c r="R38" s="467"/>
      <c r="S38" s="467" t="s">
        <v>192</v>
      </c>
      <c r="T38" s="467"/>
      <c r="U38" s="262" t="s">
        <v>201</v>
      </c>
      <c r="V38" s="467" t="s">
        <v>217</v>
      </c>
      <c r="W38" s="467"/>
    </row>
    <row r="39" spans="2:23" ht="23.4" customHeight="1" x14ac:dyDescent="0.55000000000000004">
      <c r="B39" s="457" t="s">
        <v>186</v>
      </c>
      <c r="C39" s="457"/>
      <c r="D39" s="457"/>
      <c r="E39" s="458">
        <f>SUMIF($G$11:$G$22,"機器費",$J$11:$J$22)</f>
        <v>0</v>
      </c>
      <c r="F39" s="458"/>
      <c r="G39" s="459">
        <f>SUMIF($G$11:$G$22,"工事費",$J$11:$J$22)</f>
        <v>0</v>
      </c>
      <c r="H39" s="459"/>
      <c r="I39" s="125"/>
      <c r="J39" s="460">
        <f>MIN(ROUNDDOWN(E39+G39-I39,-3),$F$8*70000)</f>
        <v>0</v>
      </c>
      <c r="K39" s="460"/>
      <c r="N39" s="457" t="s">
        <v>186</v>
      </c>
      <c r="O39" s="457"/>
      <c r="P39" s="457"/>
      <c r="Q39" s="458">
        <f>SUMIF($S$11:$S$22,"機器費",$V$11:$V$22)</f>
        <v>3000000</v>
      </c>
      <c r="R39" s="458"/>
      <c r="S39" s="459">
        <f>SUMIF($S$11:$S$22,"工事費",$V$11:$V$22)</f>
        <v>320000</v>
      </c>
      <c r="T39" s="459"/>
      <c r="U39" s="125"/>
      <c r="V39" s="460">
        <f>MIN(ROUNDDOWN(Q39+S39-U39,-3),$R$8*70000)</f>
        <v>1400000</v>
      </c>
      <c r="W39" s="460"/>
    </row>
    <row r="40" spans="2:23" ht="23.4" customHeight="1" x14ac:dyDescent="0.55000000000000004">
      <c r="B40" s="457" t="s">
        <v>187</v>
      </c>
      <c r="C40" s="457"/>
      <c r="D40" s="457"/>
      <c r="E40" s="458">
        <f>SUMIF($G$27:$G$34,"機器費",$J$27:$J$34)</f>
        <v>0</v>
      </c>
      <c r="F40" s="458"/>
      <c r="G40" s="461">
        <f>SUMIF($G$27:$G$34,"工事費",$J$27:$J$34)</f>
        <v>0</v>
      </c>
      <c r="H40" s="461"/>
      <c r="I40" s="125"/>
      <c r="J40" s="462">
        <f>MIN(ROUNDDOWN(E40+G40-I40,-3),100000)</f>
        <v>0</v>
      </c>
      <c r="K40" s="463"/>
      <c r="N40" s="457" t="s">
        <v>187</v>
      </c>
      <c r="O40" s="457"/>
      <c r="P40" s="457"/>
      <c r="Q40" s="458">
        <f>SUMIF($S$27:$S$34,"機器費",$V$27:$V$34)</f>
        <v>150000</v>
      </c>
      <c r="R40" s="458"/>
      <c r="S40" s="461">
        <f>SUMIF($S$27:$S$34,"工事費",$V$27:$V$34)</f>
        <v>150000</v>
      </c>
      <c r="T40" s="461"/>
      <c r="U40" s="125"/>
      <c r="V40" s="462">
        <f>MIN(ROUNDDOWN(Q40+S40-U40,-3),100000)</f>
        <v>100000</v>
      </c>
      <c r="W40" s="463"/>
    </row>
    <row r="41" spans="2:23" ht="27" customHeight="1" x14ac:dyDescent="0.55000000000000004">
      <c r="B41" s="456" t="s">
        <v>222</v>
      </c>
      <c r="C41" s="456"/>
      <c r="D41" s="456"/>
      <c r="E41" s="456"/>
      <c r="F41" s="456"/>
      <c r="G41" s="456"/>
      <c r="H41" s="456"/>
      <c r="I41" s="456"/>
      <c r="J41" s="456"/>
      <c r="N41" s="456" t="s">
        <v>222</v>
      </c>
      <c r="O41" s="456"/>
      <c r="P41" s="456"/>
      <c r="Q41" s="456"/>
      <c r="R41" s="456"/>
      <c r="S41" s="456"/>
      <c r="T41" s="456"/>
      <c r="U41" s="456"/>
      <c r="V41" s="456"/>
    </row>
    <row r="42" spans="2:23" ht="11.4" customHeight="1" x14ac:dyDescent="0.55000000000000004">
      <c r="B42" s="245"/>
      <c r="C42" s="245"/>
      <c r="D42" s="245"/>
      <c r="E42" s="245"/>
      <c r="F42" s="245"/>
      <c r="G42" s="245"/>
      <c r="H42" s="245"/>
      <c r="I42" s="245"/>
      <c r="J42" s="245"/>
      <c r="K42" s="245"/>
      <c r="N42" s="245"/>
      <c r="O42" s="245"/>
      <c r="P42" s="245"/>
      <c r="Q42" s="245"/>
      <c r="R42" s="245"/>
      <c r="S42" s="245"/>
      <c r="T42" s="245"/>
      <c r="U42" s="245"/>
      <c r="V42" s="245"/>
      <c r="W42" s="245"/>
    </row>
    <row r="43" spans="2:23" ht="11.4" customHeight="1" x14ac:dyDescent="0.55000000000000004">
      <c r="B43" s="245"/>
      <c r="C43" s="245"/>
      <c r="D43" s="245"/>
      <c r="E43" s="245"/>
      <c r="F43" s="245"/>
      <c r="G43" s="245"/>
      <c r="H43" s="245"/>
      <c r="I43" s="245"/>
      <c r="J43" s="245"/>
      <c r="K43" s="245"/>
      <c r="N43" s="245"/>
      <c r="O43" s="245"/>
      <c r="P43" s="245"/>
      <c r="Q43" s="245"/>
      <c r="R43" s="245"/>
      <c r="S43" s="245"/>
      <c r="T43" s="245"/>
      <c r="U43" s="245"/>
      <c r="V43" s="245"/>
      <c r="W43" s="245"/>
    </row>
    <row r="44" spans="2:23" ht="11.4" customHeight="1" x14ac:dyDescent="0.55000000000000004">
      <c r="B44" s="245"/>
      <c r="C44" s="245"/>
      <c r="D44" s="245"/>
      <c r="E44" s="245"/>
      <c r="F44" s="245"/>
      <c r="G44" s="245"/>
      <c r="H44" s="245"/>
      <c r="I44" s="245"/>
      <c r="J44" s="245"/>
      <c r="K44" s="245"/>
      <c r="N44" s="245"/>
      <c r="O44" s="245"/>
      <c r="P44" s="245"/>
      <c r="Q44" s="245"/>
      <c r="R44" s="245"/>
      <c r="S44" s="245"/>
      <c r="T44" s="245"/>
      <c r="U44" s="245"/>
      <c r="V44" s="245"/>
      <c r="W44" s="245"/>
    </row>
    <row r="45" spans="2:23" ht="11.4" customHeight="1" x14ac:dyDescent="0.55000000000000004">
      <c r="B45" s="245"/>
      <c r="C45" s="245"/>
      <c r="D45" s="245"/>
      <c r="E45" s="245"/>
      <c r="F45" s="245"/>
      <c r="G45" s="245"/>
      <c r="H45" s="245"/>
      <c r="I45" s="245"/>
      <c r="J45" s="245"/>
      <c r="K45" s="245"/>
      <c r="N45" s="245"/>
      <c r="O45" s="245"/>
      <c r="P45" s="245"/>
      <c r="Q45" s="245"/>
      <c r="R45" s="245"/>
      <c r="S45" s="245"/>
      <c r="T45" s="245"/>
      <c r="U45" s="245"/>
      <c r="V45" s="245"/>
      <c r="W45" s="245"/>
    </row>
    <row r="46" spans="2:23" ht="11.4" customHeight="1" x14ac:dyDescent="0.55000000000000004">
      <c r="B46" s="245"/>
      <c r="C46" s="245"/>
      <c r="D46" s="245"/>
      <c r="E46" s="245"/>
      <c r="F46" s="245"/>
      <c r="G46" s="245"/>
      <c r="H46" s="245"/>
      <c r="I46" s="245"/>
      <c r="J46" s="245"/>
      <c r="K46" s="245"/>
      <c r="N46" s="245"/>
      <c r="O46" s="245"/>
      <c r="P46" s="245"/>
      <c r="Q46" s="245"/>
      <c r="R46" s="245"/>
      <c r="S46" s="245"/>
      <c r="T46" s="245"/>
      <c r="U46" s="245"/>
      <c r="V46" s="245"/>
      <c r="W46" s="245"/>
    </row>
    <row r="47" spans="2:23" ht="11.4" customHeight="1" x14ac:dyDescent="0.55000000000000004">
      <c r="B47" s="245"/>
      <c r="C47" s="245"/>
      <c r="D47" s="245"/>
      <c r="E47" s="245"/>
      <c r="F47" s="245"/>
      <c r="G47" s="245"/>
      <c r="H47" s="245"/>
      <c r="I47" s="245"/>
      <c r="J47" s="245"/>
      <c r="K47" s="245"/>
      <c r="N47" s="245"/>
      <c r="O47" s="245"/>
      <c r="P47" s="245"/>
      <c r="Q47" s="245"/>
      <c r="R47" s="245"/>
      <c r="S47" s="245"/>
      <c r="T47" s="245"/>
      <c r="U47" s="245"/>
      <c r="V47" s="245"/>
      <c r="W47" s="245"/>
    </row>
  </sheetData>
  <sheetProtection algorithmName="SHA-512" hashValue="NeQYxCcUNA9je49ie7x8QZO9+Q/H4bx47zapQ0Un5JRyV1UuxX/4ET2LGgywzlDrzqPPZ3adE0B7ZCoL8PHRWw==" saltValue="kdQdckIino64d5xP2Il+xA==" spinCount="100000" sheet="1" objects="1" scenarios="1"/>
  <mergeCells count="92">
    <mergeCell ref="V40:W40"/>
    <mergeCell ref="S40:T40"/>
    <mergeCell ref="N41:V41"/>
    <mergeCell ref="V38:W38"/>
    <mergeCell ref="N38:P38"/>
    <mergeCell ref="Q38:R38"/>
    <mergeCell ref="S38:T38"/>
    <mergeCell ref="S39:T39"/>
    <mergeCell ref="V39:W39"/>
    <mergeCell ref="Q39:R39"/>
    <mergeCell ref="N39:P39"/>
    <mergeCell ref="N40:P40"/>
    <mergeCell ref="Q40:R40"/>
    <mergeCell ref="N35:U35"/>
    <mergeCell ref="N23:U23"/>
    <mergeCell ref="N25:P25"/>
    <mergeCell ref="O26:R26"/>
    <mergeCell ref="O27:R27"/>
    <mergeCell ref="O28:R28"/>
    <mergeCell ref="O29:R29"/>
    <mergeCell ref="O30:R30"/>
    <mergeCell ref="O31:R31"/>
    <mergeCell ref="O34:R34"/>
    <mergeCell ref="N3:W3"/>
    <mergeCell ref="N5:W5"/>
    <mergeCell ref="N6:W6"/>
    <mergeCell ref="O20:R20"/>
    <mergeCell ref="O10:R10"/>
    <mergeCell ref="O11:R11"/>
    <mergeCell ref="O12:R12"/>
    <mergeCell ref="O13:R13"/>
    <mergeCell ref="O14:R14"/>
    <mergeCell ref="O15:R15"/>
    <mergeCell ref="O16:R16"/>
    <mergeCell ref="O17:R17"/>
    <mergeCell ref="O18:R18"/>
    <mergeCell ref="P8:Q8"/>
    <mergeCell ref="R8:S8"/>
    <mergeCell ref="O19:R19"/>
    <mergeCell ref="N7:P7"/>
    <mergeCell ref="N8:O8"/>
    <mergeCell ref="O32:R32"/>
    <mergeCell ref="O33:R33"/>
    <mergeCell ref="N9:P9"/>
    <mergeCell ref="O21:R21"/>
    <mergeCell ref="O22:R22"/>
    <mergeCell ref="B3:K3"/>
    <mergeCell ref="B5:K5"/>
    <mergeCell ref="B6:K6"/>
    <mergeCell ref="B7:D7"/>
    <mergeCell ref="B8:C8"/>
    <mergeCell ref="D8:E8"/>
    <mergeCell ref="F8:G8"/>
    <mergeCell ref="B9:D9"/>
    <mergeCell ref="C10:F10"/>
    <mergeCell ref="C11:F11"/>
    <mergeCell ref="C12:F12"/>
    <mergeCell ref="C13:F13"/>
    <mergeCell ref="C14:F14"/>
    <mergeCell ref="C15:F15"/>
    <mergeCell ref="C16:F16"/>
    <mergeCell ref="C17:F17"/>
    <mergeCell ref="C18:F18"/>
    <mergeCell ref="C19:F19"/>
    <mergeCell ref="C20:F20"/>
    <mergeCell ref="C21:F21"/>
    <mergeCell ref="C22:F22"/>
    <mergeCell ref="B23:I23"/>
    <mergeCell ref="B25:D25"/>
    <mergeCell ref="C26:F26"/>
    <mergeCell ref="C27:F27"/>
    <mergeCell ref="C28:F28"/>
    <mergeCell ref="C29:F29"/>
    <mergeCell ref="C30:F30"/>
    <mergeCell ref="C31:F31"/>
    <mergeCell ref="C32:F32"/>
    <mergeCell ref="C33:F33"/>
    <mergeCell ref="C34:F34"/>
    <mergeCell ref="B35:I35"/>
    <mergeCell ref="B38:D38"/>
    <mergeCell ref="E38:F38"/>
    <mergeCell ref="G38:H38"/>
    <mergeCell ref="J38:K38"/>
    <mergeCell ref="B41:J41"/>
    <mergeCell ref="B39:D39"/>
    <mergeCell ref="E39:F39"/>
    <mergeCell ref="G39:H39"/>
    <mergeCell ref="J39:K39"/>
    <mergeCell ref="B40:D40"/>
    <mergeCell ref="E40:F40"/>
    <mergeCell ref="G40:H40"/>
    <mergeCell ref="J40:K40"/>
  </mergeCells>
  <phoneticPr fontId="4"/>
  <dataValidations count="6">
    <dataValidation imeMode="disabled" allowBlank="1" showInputMessage="1" showErrorMessage="1" sqref="WVJ983055:WVL983069 IX65551:IZ65565 ST65551:SV65565 ACP65551:ACR65565 AML65551:AMN65565 AWH65551:AWJ65565 BGD65551:BGF65565 BPZ65551:BQB65565 BZV65551:BZX65565 CJR65551:CJT65565 CTN65551:CTP65565 DDJ65551:DDL65565 DNF65551:DNH65565 DXB65551:DXD65565 EGX65551:EGZ65565 EQT65551:EQV65565 FAP65551:FAR65565 FKL65551:FKN65565 FUH65551:FUJ65565 GED65551:GEF65565 GNZ65551:GOB65565 GXV65551:GXX65565 HHR65551:HHT65565 HRN65551:HRP65565 IBJ65551:IBL65565 ILF65551:ILH65565 IVB65551:IVD65565 JEX65551:JEZ65565 JOT65551:JOV65565 JYP65551:JYR65565 KIL65551:KIN65565 KSH65551:KSJ65565 LCD65551:LCF65565 LLZ65551:LMB65565 LVV65551:LVX65565 MFR65551:MFT65565 MPN65551:MPP65565 MZJ65551:MZL65565 NJF65551:NJH65565 NTB65551:NTD65565 OCX65551:OCZ65565 OMT65551:OMV65565 OWP65551:OWR65565 PGL65551:PGN65565 PQH65551:PQJ65565 QAD65551:QAF65565 QJZ65551:QKB65565 QTV65551:QTX65565 RDR65551:RDT65565 RNN65551:RNP65565 RXJ65551:RXL65565 SHF65551:SHH65565 SRB65551:SRD65565 TAX65551:TAZ65565 TKT65551:TKV65565 TUP65551:TUR65565 UEL65551:UEN65565 UOH65551:UOJ65565 UYD65551:UYF65565 VHZ65551:VIB65565 VRV65551:VRX65565 WBR65551:WBT65565 WLN65551:WLP65565 WVJ65551:WVL65565 IX131087:IZ131101 ST131087:SV131101 ACP131087:ACR131101 AML131087:AMN131101 AWH131087:AWJ131101 BGD131087:BGF131101 BPZ131087:BQB131101 BZV131087:BZX131101 CJR131087:CJT131101 CTN131087:CTP131101 DDJ131087:DDL131101 DNF131087:DNH131101 DXB131087:DXD131101 EGX131087:EGZ131101 EQT131087:EQV131101 FAP131087:FAR131101 FKL131087:FKN131101 FUH131087:FUJ131101 GED131087:GEF131101 GNZ131087:GOB131101 GXV131087:GXX131101 HHR131087:HHT131101 HRN131087:HRP131101 IBJ131087:IBL131101 ILF131087:ILH131101 IVB131087:IVD131101 JEX131087:JEZ131101 JOT131087:JOV131101 JYP131087:JYR131101 KIL131087:KIN131101 KSH131087:KSJ131101 LCD131087:LCF131101 LLZ131087:LMB131101 LVV131087:LVX131101 MFR131087:MFT131101 MPN131087:MPP131101 MZJ131087:MZL131101 NJF131087:NJH131101 NTB131087:NTD131101 OCX131087:OCZ131101 OMT131087:OMV131101 OWP131087:OWR131101 PGL131087:PGN131101 PQH131087:PQJ131101 QAD131087:QAF131101 QJZ131087:QKB131101 QTV131087:QTX131101 RDR131087:RDT131101 RNN131087:RNP131101 RXJ131087:RXL131101 SHF131087:SHH131101 SRB131087:SRD131101 TAX131087:TAZ131101 TKT131087:TKV131101 TUP131087:TUR131101 UEL131087:UEN131101 UOH131087:UOJ131101 UYD131087:UYF131101 VHZ131087:VIB131101 VRV131087:VRX131101 WBR131087:WBT131101 WLN131087:WLP131101 WVJ131087:WVL131101 IX196623:IZ196637 ST196623:SV196637 ACP196623:ACR196637 AML196623:AMN196637 AWH196623:AWJ196637 BGD196623:BGF196637 BPZ196623:BQB196637 BZV196623:BZX196637 CJR196623:CJT196637 CTN196623:CTP196637 DDJ196623:DDL196637 DNF196623:DNH196637 DXB196623:DXD196637 EGX196623:EGZ196637 EQT196623:EQV196637 FAP196623:FAR196637 FKL196623:FKN196637 FUH196623:FUJ196637 GED196623:GEF196637 GNZ196623:GOB196637 GXV196623:GXX196637 HHR196623:HHT196637 HRN196623:HRP196637 IBJ196623:IBL196637 ILF196623:ILH196637 IVB196623:IVD196637 JEX196623:JEZ196637 JOT196623:JOV196637 JYP196623:JYR196637 KIL196623:KIN196637 KSH196623:KSJ196637 LCD196623:LCF196637 LLZ196623:LMB196637 LVV196623:LVX196637 MFR196623:MFT196637 MPN196623:MPP196637 MZJ196623:MZL196637 NJF196623:NJH196637 NTB196623:NTD196637 OCX196623:OCZ196637 OMT196623:OMV196637 OWP196623:OWR196637 PGL196623:PGN196637 PQH196623:PQJ196637 QAD196623:QAF196637 QJZ196623:QKB196637 QTV196623:QTX196637 RDR196623:RDT196637 RNN196623:RNP196637 RXJ196623:RXL196637 SHF196623:SHH196637 SRB196623:SRD196637 TAX196623:TAZ196637 TKT196623:TKV196637 TUP196623:TUR196637 UEL196623:UEN196637 UOH196623:UOJ196637 UYD196623:UYF196637 VHZ196623:VIB196637 VRV196623:VRX196637 WBR196623:WBT196637 WLN196623:WLP196637 WVJ196623:WVL196637 IX262159:IZ262173 ST262159:SV262173 ACP262159:ACR262173 AML262159:AMN262173 AWH262159:AWJ262173 BGD262159:BGF262173 BPZ262159:BQB262173 BZV262159:BZX262173 CJR262159:CJT262173 CTN262159:CTP262173 DDJ262159:DDL262173 DNF262159:DNH262173 DXB262159:DXD262173 EGX262159:EGZ262173 EQT262159:EQV262173 FAP262159:FAR262173 FKL262159:FKN262173 FUH262159:FUJ262173 GED262159:GEF262173 GNZ262159:GOB262173 GXV262159:GXX262173 HHR262159:HHT262173 HRN262159:HRP262173 IBJ262159:IBL262173 ILF262159:ILH262173 IVB262159:IVD262173 JEX262159:JEZ262173 JOT262159:JOV262173 JYP262159:JYR262173 KIL262159:KIN262173 KSH262159:KSJ262173 LCD262159:LCF262173 LLZ262159:LMB262173 LVV262159:LVX262173 MFR262159:MFT262173 MPN262159:MPP262173 MZJ262159:MZL262173 NJF262159:NJH262173 NTB262159:NTD262173 OCX262159:OCZ262173 OMT262159:OMV262173 OWP262159:OWR262173 PGL262159:PGN262173 PQH262159:PQJ262173 QAD262159:QAF262173 QJZ262159:QKB262173 QTV262159:QTX262173 RDR262159:RDT262173 RNN262159:RNP262173 RXJ262159:RXL262173 SHF262159:SHH262173 SRB262159:SRD262173 TAX262159:TAZ262173 TKT262159:TKV262173 TUP262159:TUR262173 UEL262159:UEN262173 UOH262159:UOJ262173 UYD262159:UYF262173 VHZ262159:VIB262173 VRV262159:VRX262173 WBR262159:WBT262173 WLN262159:WLP262173 WVJ262159:WVL262173 IX327695:IZ327709 ST327695:SV327709 ACP327695:ACR327709 AML327695:AMN327709 AWH327695:AWJ327709 BGD327695:BGF327709 BPZ327695:BQB327709 BZV327695:BZX327709 CJR327695:CJT327709 CTN327695:CTP327709 DDJ327695:DDL327709 DNF327695:DNH327709 DXB327695:DXD327709 EGX327695:EGZ327709 EQT327695:EQV327709 FAP327695:FAR327709 FKL327695:FKN327709 FUH327695:FUJ327709 GED327695:GEF327709 GNZ327695:GOB327709 GXV327695:GXX327709 HHR327695:HHT327709 HRN327695:HRP327709 IBJ327695:IBL327709 ILF327695:ILH327709 IVB327695:IVD327709 JEX327695:JEZ327709 JOT327695:JOV327709 JYP327695:JYR327709 KIL327695:KIN327709 KSH327695:KSJ327709 LCD327695:LCF327709 LLZ327695:LMB327709 LVV327695:LVX327709 MFR327695:MFT327709 MPN327695:MPP327709 MZJ327695:MZL327709 NJF327695:NJH327709 NTB327695:NTD327709 OCX327695:OCZ327709 OMT327695:OMV327709 OWP327695:OWR327709 PGL327695:PGN327709 PQH327695:PQJ327709 QAD327695:QAF327709 QJZ327695:QKB327709 QTV327695:QTX327709 RDR327695:RDT327709 RNN327695:RNP327709 RXJ327695:RXL327709 SHF327695:SHH327709 SRB327695:SRD327709 TAX327695:TAZ327709 TKT327695:TKV327709 TUP327695:TUR327709 UEL327695:UEN327709 UOH327695:UOJ327709 UYD327695:UYF327709 VHZ327695:VIB327709 VRV327695:VRX327709 WBR327695:WBT327709 WLN327695:WLP327709 WVJ327695:WVL327709 IX393231:IZ393245 ST393231:SV393245 ACP393231:ACR393245 AML393231:AMN393245 AWH393231:AWJ393245 BGD393231:BGF393245 BPZ393231:BQB393245 BZV393231:BZX393245 CJR393231:CJT393245 CTN393231:CTP393245 DDJ393231:DDL393245 DNF393231:DNH393245 DXB393231:DXD393245 EGX393231:EGZ393245 EQT393231:EQV393245 FAP393231:FAR393245 FKL393231:FKN393245 FUH393231:FUJ393245 GED393231:GEF393245 GNZ393231:GOB393245 GXV393231:GXX393245 HHR393231:HHT393245 HRN393231:HRP393245 IBJ393231:IBL393245 ILF393231:ILH393245 IVB393231:IVD393245 JEX393231:JEZ393245 JOT393231:JOV393245 JYP393231:JYR393245 KIL393231:KIN393245 KSH393231:KSJ393245 LCD393231:LCF393245 LLZ393231:LMB393245 LVV393231:LVX393245 MFR393231:MFT393245 MPN393231:MPP393245 MZJ393231:MZL393245 NJF393231:NJH393245 NTB393231:NTD393245 OCX393231:OCZ393245 OMT393231:OMV393245 OWP393231:OWR393245 PGL393231:PGN393245 PQH393231:PQJ393245 QAD393231:QAF393245 QJZ393231:QKB393245 QTV393231:QTX393245 RDR393231:RDT393245 RNN393231:RNP393245 RXJ393231:RXL393245 SHF393231:SHH393245 SRB393231:SRD393245 TAX393231:TAZ393245 TKT393231:TKV393245 TUP393231:TUR393245 UEL393231:UEN393245 UOH393231:UOJ393245 UYD393231:UYF393245 VHZ393231:VIB393245 VRV393231:VRX393245 WBR393231:WBT393245 WLN393231:WLP393245 WVJ393231:WVL393245 IX458767:IZ458781 ST458767:SV458781 ACP458767:ACR458781 AML458767:AMN458781 AWH458767:AWJ458781 BGD458767:BGF458781 BPZ458767:BQB458781 BZV458767:BZX458781 CJR458767:CJT458781 CTN458767:CTP458781 DDJ458767:DDL458781 DNF458767:DNH458781 DXB458767:DXD458781 EGX458767:EGZ458781 EQT458767:EQV458781 FAP458767:FAR458781 FKL458767:FKN458781 FUH458767:FUJ458781 GED458767:GEF458781 GNZ458767:GOB458781 GXV458767:GXX458781 HHR458767:HHT458781 HRN458767:HRP458781 IBJ458767:IBL458781 ILF458767:ILH458781 IVB458767:IVD458781 JEX458767:JEZ458781 JOT458767:JOV458781 JYP458767:JYR458781 KIL458767:KIN458781 KSH458767:KSJ458781 LCD458767:LCF458781 LLZ458767:LMB458781 LVV458767:LVX458781 MFR458767:MFT458781 MPN458767:MPP458781 MZJ458767:MZL458781 NJF458767:NJH458781 NTB458767:NTD458781 OCX458767:OCZ458781 OMT458767:OMV458781 OWP458767:OWR458781 PGL458767:PGN458781 PQH458767:PQJ458781 QAD458767:QAF458781 QJZ458767:QKB458781 QTV458767:QTX458781 RDR458767:RDT458781 RNN458767:RNP458781 RXJ458767:RXL458781 SHF458767:SHH458781 SRB458767:SRD458781 TAX458767:TAZ458781 TKT458767:TKV458781 TUP458767:TUR458781 UEL458767:UEN458781 UOH458767:UOJ458781 UYD458767:UYF458781 VHZ458767:VIB458781 VRV458767:VRX458781 WBR458767:WBT458781 WLN458767:WLP458781 WVJ458767:WVL458781 IX524303:IZ524317 ST524303:SV524317 ACP524303:ACR524317 AML524303:AMN524317 AWH524303:AWJ524317 BGD524303:BGF524317 BPZ524303:BQB524317 BZV524303:BZX524317 CJR524303:CJT524317 CTN524303:CTP524317 DDJ524303:DDL524317 DNF524303:DNH524317 DXB524303:DXD524317 EGX524303:EGZ524317 EQT524303:EQV524317 FAP524303:FAR524317 FKL524303:FKN524317 FUH524303:FUJ524317 GED524303:GEF524317 GNZ524303:GOB524317 GXV524303:GXX524317 HHR524303:HHT524317 HRN524303:HRP524317 IBJ524303:IBL524317 ILF524303:ILH524317 IVB524303:IVD524317 JEX524303:JEZ524317 JOT524303:JOV524317 JYP524303:JYR524317 KIL524303:KIN524317 KSH524303:KSJ524317 LCD524303:LCF524317 LLZ524303:LMB524317 LVV524303:LVX524317 MFR524303:MFT524317 MPN524303:MPP524317 MZJ524303:MZL524317 NJF524303:NJH524317 NTB524303:NTD524317 OCX524303:OCZ524317 OMT524303:OMV524317 OWP524303:OWR524317 PGL524303:PGN524317 PQH524303:PQJ524317 QAD524303:QAF524317 QJZ524303:QKB524317 QTV524303:QTX524317 RDR524303:RDT524317 RNN524303:RNP524317 RXJ524303:RXL524317 SHF524303:SHH524317 SRB524303:SRD524317 TAX524303:TAZ524317 TKT524303:TKV524317 TUP524303:TUR524317 UEL524303:UEN524317 UOH524303:UOJ524317 UYD524303:UYF524317 VHZ524303:VIB524317 VRV524303:VRX524317 WBR524303:WBT524317 WLN524303:WLP524317 WVJ524303:WVL524317 IX589839:IZ589853 ST589839:SV589853 ACP589839:ACR589853 AML589839:AMN589853 AWH589839:AWJ589853 BGD589839:BGF589853 BPZ589839:BQB589853 BZV589839:BZX589853 CJR589839:CJT589853 CTN589839:CTP589853 DDJ589839:DDL589853 DNF589839:DNH589853 DXB589839:DXD589853 EGX589839:EGZ589853 EQT589839:EQV589853 FAP589839:FAR589853 FKL589839:FKN589853 FUH589839:FUJ589853 GED589839:GEF589853 GNZ589839:GOB589853 GXV589839:GXX589853 HHR589839:HHT589853 HRN589839:HRP589853 IBJ589839:IBL589853 ILF589839:ILH589853 IVB589839:IVD589853 JEX589839:JEZ589853 JOT589839:JOV589853 JYP589839:JYR589853 KIL589839:KIN589853 KSH589839:KSJ589853 LCD589839:LCF589853 LLZ589839:LMB589853 LVV589839:LVX589853 MFR589839:MFT589853 MPN589839:MPP589853 MZJ589839:MZL589853 NJF589839:NJH589853 NTB589839:NTD589853 OCX589839:OCZ589853 OMT589839:OMV589853 OWP589839:OWR589853 PGL589839:PGN589853 PQH589839:PQJ589853 QAD589839:QAF589853 QJZ589839:QKB589853 QTV589839:QTX589853 RDR589839:RDT589853 RNN589839:RNP589853 RXJ589839:RXL589853 SHF589839:SHH589853 SRB589839:SRD589853 TAX589839:TAZ589853 TKT589839:TKV589853 TUP589839:TUR589853 UEL589839:UEN589853 UOH589839:UOJ589853 UYD589839:UYF589853 VHZ589839:VIB589853 VRV589839:VRX589853 WBR589839:WBT589853 WLN589839:WLP589853 WVJ589839:WVL589853 IX655375:IZ655389 ST655375:SV655389 ACP655375:ACR655389 AML655375:AMN655389 AWH655375:AWJ655389 BGD655375:BGF655389 BPZ655375:BQB655389 BZV655375:BZX655389 CJR655375:CJT655389 CTN655375:CTP655389 DDJ655375:DDL655389 DNF655375:DNH655389 DXB655375:DXD655389 EGX655375:EGZ655389 EQT655375:EQV655389 FAP655375:FAR655389 FKL655375:FKN655389 FUH655375:FUJ655389 GED655375:GEF655389 GNZ655375:GOB655389 GXV655375:GXX655389 HHR655375:HHT655389 HRN655375:HRP655389 IBJ655375:IBL655389 ILF655375:ILH655389 IVB655375:IVD655389 JEX655375:JEZ655389 JOT655375:JOV655389 JYP655375:JYR655389 KIL655375:KIN655389 KSH655375:KSJ655389 LCD655375:LCF655389 LLZ655375:LMB655389 LVV655375:LVX655389 MFR655375:MFT655389 MPN655375:MPP655389 MZJ655375:MZL655389 NJF655375:NJH655389 NTB655375:NTD655389 OCX655375:OCZ655389 OMT655375:OMV655389 OWP655375:OWR655389 PGL655375:PGN655389 PQH655375:PQJ655389 QAD655375:QAF655389 QJZ655375:QKB655389 QTV655375:QTX655389 RDR655375:RDT655389 RNN655375:RNP655389 RXJ655375:RXL655389 SHF655375:SHH655389 SRB655375:SRD655389 TAX655375:TAZ655389 TKT655375:TKV655389 TUP655375:TUR655389 UEL655375:UEN655389 UOH655375:UOJ655389 UYD655375:UYF655389 VHZ655375:VIB655389 VRV655375:VRX655389 WBR655375:WBT655389 WLN655375:WLP655389 WVJ655375:WVL655389 IX720911:IZ720925 ST720911:SV720925 ACP720911:ACR720925 AML720911:AMN720925 AWH720911:AWJ720925 BGD720911:BGF720925 BPZ720911:BQB720925 BZV720911:BZX720925 CJR720911:CJT720925 CTN720911:CTP720925 DDJ720911:DDL720925 DNF720911:DNH720925 DXB720911:DXD720925 EGX720911:EGZ720925 EQT720911:EQV720925 FAP720911:FAR720925 FKL720911:FKN720925 FUH720911:FUJ720925 GED720911:GEF720925 GNZ720911:GOB720925 GXV720911:GXX720925 HHR720911:HHT720925 HRN720911:HRP720925 IBJ720911:IBL720925 ILF720911:ILH720925 IVB720911:IVD720925 JEX720911:JEZ720925 JOT720911:JOV720925 JYP720911:JYR720925 KIL720911:KIN720925 KSH720911:KSJ720925 LCD720911:LCF720925 LLZ720911:LMB720925 LVV720911:LVX720925 MFR720911:MFT720925 MPN720911:MPP720925 MZJ720911:MZL720925 NJF720911:NJH720925 NTB720911:NTD720925 OCX720911:OCZ720925 OMT720911:OMV720925 OWP720911:OWR720925 PGL720911:PGN720925 PQH720911:PQJ720925 QAD720911:QAF720925 QJZ720911:QKB720925 QTV720911:QTX720925 RDR720911:RDT720925 RNN720911:RNP720925 RXJ720911:RXL720925 SHF720911:SHH720925 SRB720911:SRD720925 TAX720911:TAZ720925 TKT720911:TKV720925 TUP720911:TUR720925 UEL720911:UEN720925 UOH720911:UOJ720925 UYD720911:UYF720925 VHZ720911:VIB720925 VRV720911:VRX720925 WBR720911:WBT720925 WLN720911:WLP720925 WVJ720911:WVL720925 IX786447:IZ786461 ST786447:SV786461 ACP786447:ACR786461 AML786447:AMN786461 AWH786447:AWJ786461 BGD786447:BGF786461 BPZ786447:BQB786461 BZV786447:BZX786461 CJR786447:CJT786461 CTN786447:CTP786461 DDJ786447:DDL786461 DNF786447:DNH786461 DXB786447:DXD786461 EGX786447:EGZ786461 EQT786447:EQV786461 FAP786447:FAR786461 FKL786447:FKN786461 FUH786447:FUJ786461 GED786447:GEF786461 GNZ786447:GOB786461 GXV786447:GXX786461 HHR786447:HHT786461 HRN786447:HRP786461 IBJ786447:IBL786461 ILF786447:ILH786461 IVB786447:IVD786461 JEX786447:JEZ786461 JOT786447:JOV786461 JYP786447:JYR786461 KIL786447:KIN786461 KSH786447:KSJ786461 LCD786447:LCF786461 LLZ786447:LMB786461 LVV786447:LVX786461 MFR786447:MFT786461 MPN786447:MPP786461 MZJ786447:MZL786461 NJF786447:NJH786461 NTB786447:NTD786461 OCX786447:OCZ786461 OMT786447:OMV786461 OWP786447:OWR786461 PGL786447:PGN786461 PQH786447:PQJ786461 QAD786447:QAF786461 QJZ786447:QKB786461 QTV786447:QTX786461 RDR786447:RDT786461 RNN786447:RNP786461 RXJ786447:RXL786461 SHF786447:SHH786461 SRB786447:SRD786461 TAX786447:TAZ786461 TKT786447:TKV786461 TUP786447:TUR786461 UEL786447:UEN786461 UOH786447:UOJ786461 UYD786447:UYF786461 VHZ786447:VIB786461 VRV786447:VRX786461 WBR786447:WBT786461 WLN786447:WLP786461 WVJ786447:WVL786461 IX851983:IZ851997 ST851983:SV851997 ACP851983:ACR851997 AML851983:AMN851997 AWH851983:AWJ851997 BGD851983:BGF851997 BPZ851983:BQB851997 BZV851983:BZX851997 CJR851983:CJT851997 CTN851983:CTP851997 DDJ851983:DDL851997 DNF851983:DNH851997 DXB851983:DXD851997 EGX851983:EGZ851997 EQT851983:EQV851997 FAP851983:FAR851997 FKL851983:FKN851997 FUH851983:FUJ851997 GED851983:GEF851997 GNZ851983:GOB851997 GXV851983:GXX851997 HHR851983:HHT851997 HRN851983:HRP851997 IBJ851983:IBL851997 ILF851983:ILH851997 IVB851983:IVD851997 JEX851983:JEZ851997 JOT851983:JOV851997 JYP851983:JYR851997 KIL851983:KIN851997 KSH851983:KSJ851997 LCD851983:LCF851997 LLZ851983:LMB851997 LVV851983:LVX851997 MFR851983:MFT851997 MPN851983:MPP851997 MZJ851983:MZL851997 NJF851983:NJH851997 NTB851983:NTD851997 OCX851983:OCZ851997 OMT851983:OMV851997 OWP851983:OWR851997 PGL851983:PGN851997 PQH851983:PQJ851997 QAD851983:QAF851997 QJZ851983:QKB851997 QTV851983:QTX851997 RDR851983:RDT851997 RNN851983:RNP851997 RXJ851983:RXL851997 SHF851983:SHH851997 SRB851983:SRD851997 TAX851983:TAZ851997 TKT851983:TKV851997 TUP851983:TUR851997 UEL851983:UEN851997 UOH851983:UOJ851997 UYD851983:UYF851997 VHZ851983:VIB851997 VRV851983:VRX851997 WBR851983:WBT851997 WLN851983:WLP851997 WVJ851983:WVL851997 IX917519:IZ917533 ST917519:SV917533 ACP917519:ACR917533 AML917519:AMN917533 AWH917519:AWJ917533 BGD917519:BGF917533 BPZ917519:BQB917533 BZV917519:BZX917533 CJR917519:CJT917533 CTN917519:CTP917533 DDJ917519:DDL917533 DNF917519:DNH917533 DXB917519:DXD917533 EGX917519:EGZ917533 EQT917519:EQV917533 FAP917519:FAR917533 FKL917519:FKN917533 FUH917519:FUJ917533 GED917519:GEF917533 GNZ917519:GOB917533 GXV917519:GXX917533 HHR917519:HHT917533 HRN917519:HRP917533 IBJ917519:IBL917533 ILF917519:ILH917533 IVB917519:IVD917533 JEX917519:JEZ917533 JOT917519:JOV917533 JYP917519:JYR917533 KIL917519:KIN917533 KSH917519:KSJ917533 LCD917519:LCF917533 LLZ917519:LMB917533 LVV917519:LVX917533 MFR917519:MFT917533 MPN917519:MPP917533 MZJ917519:MZL917533 NJF917519:NJH917533 NTB917519:NTD917533 OCX917519:OCZ917533 OMT917519:OMV917533 OWP917519:OWR917533 PGL917519:PGN917533 PQH917519:PQJ917533 QAD917519:QAF917533 QJZ917519:QKB917533 QTV917519:QTX917533 RDR917519:RDT917533 RNN917519:RNP917533 RXJ917519:RXL917533 SHF917519:SHH917533 SRB917519:SRD917533 TAX917519:TAZ917533 TKT917519:TKV917533 TUP917519:TUR917533 UEL917519:UEN917533 UOH917519:UOJ917533 UYD917519:UYF917533 VHZ917519:VIB917533 VRV917519:VRX917533 WBR917519:WBT917533 WLN917519:WLP917533 WVJ917519:WVL917533 IX983055:IZ983069 ST983055:SV983069 ACP983055:ACR983069 AML983055:AMN983069 AWH983055:AWJ983069 BGD983055:BGF983069 BPZ983055:BQB983069 BZV983055:BZX983069 CJR983055:CJT983069 CTN983055:CTP983069 DDJ983055:DDL983069 DNF983055:DNH983069 DXB983055:DXD983069 EGX983055:EGZ983069 EQT983055:EQV983069 FAP983055:FAR983069 FKL983055:FKN983069 FUH983055:FUJ983069 GED983055:GEF983069 GNZ983055:GOB983069 GXV983055:GXX983069 HHR983055:HHT983069 HRN983055:HRP983069 IBJ983055:IBL983069 ILF983055:ILH983069 IVB983055:IVD983069 JEX983055:JEZ983069 JOT983055:JOV983069 JYP983055:JYR983069 KIL983055:KIN983069 KSH983055:KSJ983069 LCD983055:LCF983069 LLZ983055:LMB983069 LVV983055:LVX983069 MFR983055:MFT983069 MPN983055:MPP983069 MZJ983055:MZL983069 NJF983055:NJH983069 NTB983055:NTD983069 OCX983055:OCZ983069 OMT983055:OMV983069 OWP983055:OWR983069 PGL983055:PGN983069 PQH983055:PQJ983069 QAD983055:QAF983069 QJZ983055:QKB983069 QTV983055:QTX983069 RDR983055:RDT983069 RNN983055:RNP983069 RXJ983055:RXL983069 SHF983055:SHH983069 SRB983055:SRD983069 TAX983055:TAZ983069 TKT983055:TKV983069 TUP983055:TUR983069 UEL983055:UEN983069 UOH983055:UOJ983069 UYD983055:UYF983069 VHZ983055:VIB983069 VRV983055:VRX983069 WBR983055:WBT983069 WLN983055:WLP983069 U131087:U131101 U196623:U196637 U262159:U262173 U327695:U327709 U393231:U393245 U458767:U458781 U524303:U524317 U589839:U589853 U655375:U655389 U720911:U720925 U786447:U786461 U851983:U851997 U917519:U917533 U983055:U983069 U65551:U65565 I131087:I131101 I196623:I196637 I262159:I262173 I327695:I327709 I393231:I393245 I458767:I458781 I524303:I524317 I589839:I589853 I655375:I655389 I720911:I720925 I786447:I786461 I851983:I851997 I917519:I917533 I983055:I983069 I65551:I65565" xr:uid="{00000000-0002-0000-0300-000000000000}"/>
    <dataValidation type="custom" imeMode="disabled" allowBlank="1" showInputMessage="1" showErrorMessage="1" errorTitle="入力エラー" error="小数点以下第一位を切り捨てで入力して下さい。" sqref="JI65521:JL65547 TE65521:TH65547 ADA65521:ADD65547 AMW65521:AMZ65547 AWS65521:AWV65547 BGO65521:BGR65547 BQK65521:BQN65547 CAG65521:CAJ65547 CKC65521:CKF65547 CTY65521:CUB65547 DDU65521:DDX65547 DNQ65521:DNT65547 DXM65521:DXP65547 EHI65521:EHL65547 ERE65521:ERH65547 FBA65521:FBD65547 FKW65521:FKZ65547 FUS65521:FUV65547 GEO65521:GER65547 GOK65521:GON65547 GYG65521:GYJ65547 HIC65521:HIF65547 HRY65521:HSB65547 IBU65521:IBX65547 ILQ65521:ILT65547 IVM65521:IVP65547 JFI65521:JFL65547 JPE65521:JPH65547 JZA65521:JZD65547 KIW65521:KIZ65547 KSS65521:KSV65547 LCO65521:LCR65547 LMK65521:LMN65547 LWG65521:LWJ65547 MGC65521:MGF65547 MPY65521:MQB65547 MZU65521:MZX65547 NJQ65521:NJT65547 NTM65521:NTP65547 ODI65521:ODL65547 ONE65521:ONH65547 OXA65521:OXD65547 PGW65521:PGZ65547 PQS65521:PQV65547 QAO65521:QAR65547 QKK65521:QKN65547 QUG65521:QUJ65547 REC65521:REF65547 RNY65521:ROB65547 RXU65521:RXX65547 SHQ65521:SHT65547 SRM65521:SRP65547 TBI65521:TBL65547 TLE65521:TLH65547 TVA65521:TVD65547 UEW65521:UEZ65547 UOS65521:UOV65547 UYO65521:UYR65547 VIK65521:VIN65547 VSG65521:VSJ65547 WCC65521:WCF65547 WLY65521:WMB65547 WVU65521:WVX65547 JI131057:JL131083 TE131057:TH131083 ADA131057:ADD131083 AMW131057:AMZ131083 AWS131057:AWV131083 BGO131057:BGR131083 BQK131057:BQN131083 CAG131057:CAJ131083 CKC131057:CKF131083 CTY131057:CUB131083 DDU131057:DDX131083 DNQ131057:DNT131083 DXM131057:DXP131083 EHI131057:EHL131083 ERE131057:ERH131083 FBA131057:FBD131083 FKW131057:FKZ131083 FUS131057:FUV131083 GEO131057:GER131083 GOK131057:GON131083 GYG131057:GYJ131083 HIC131057:HIF131083 HRY131057:HSB131083 IBU131057:IBX131083 ILQ131057:ILT131083 IVM131057:IVP131083 JFI131057:JFL131083 JPE131057:JPH131083 JZA131057:JZD131083 KIW131057:KIZ131083 KSS131057:KSV131083 LCO131057:LCR131083 LMK131057:LMN131083 LWG131057:LWJ131083 MGC131057:MGF131083 MPY131057:MQB131083 MZU131057:MZX131083 NJQ131057:NJT131083 NTM131057:NTP131083 ODI131057:ODL131083 ONE131057:ONH131083 OXA131057:OXD131083 PGW131057:PGZ131083 PQS131057:PQV131083 QAO131057:QAR131083 QKK131057:QKN131083 QUG131057:QUJ131083 REC131057:REF131083 RNY131057:ROB131083 RXU131057:RXX131083 SHQ131057:SHT131083 SRM131057:SRP131083 TBI131057:TBL131083 TLE131057:TLH131083 TVA131057:TVD131083 UEW131057:UEZ131083 UOS131057:UOV131083 UYO131057:UYR131083 VIK131057:VIN131083 VSG131057:VSJ131083 WCC131057:WCF131083 WLY131057:WMB131083 WVU131057:WVX131083 JI196593:JL196619 TE196593:TH196619 ADA196593:ADD196619 AMW196593:AMZ196619 AWS196593:AWV196619 BGO196593:BGR196619 BQK196593:BQN196619 CAG196593:CAJ196619 CKC196593:CKF196619 CTY196593:CUB196619 DDU196593:DDX196619 DNQ196593:DNT196619 DXM196593:DXP196619 EHI196593:EHL196619 ERE196593:ERH196619 FBA196593:FBD196619 FKW196593:FKZ196619 FUS196593:FUV196619 GEO196593:GER196619 GOK196593:GON196619 GYG196593:GYJ196619 HIC196593:HIF196619 HRY196593:HSB196619 IBU196593:IBX196619 ILQ196593:ILT196619 IVM196593:IVP196619 JFI196593:JFL196619 JPE196593:JPH196619 JZA196593:JZD196619 KIW196593:KIZ196619 KSS196593:KSV196619 LCO196593:LCR196619 LMK196593:LMN196619 LWG196593:LWJ196619 MGC196593:MGF196619 MPY196593:MQB196619 MZU196593:MZX196619 NJQ196593:NJT196619 NTM196593:NTP196619 ODI196593:ODL196619 ONE196593:ONH196619 OXA196593:OXD196619 PGW196593:PGZ196619 PQS196593:PQV196619 QAO196593:QAR196619 QKK196593:QKN196619 QUG196593:QUJ196619 REC196593:REF196619 RNY196593:ROB196619 RXU196593:RXX196619 SHQ196593:SHT196619 SRM196593:SRP196619 TBI196593:TBL196619 TLE196593:TLH196619 TVA196593:TVD196619 UEW196593:UEZ196619 UOS196593:UOV196619 UYO196593:UYR196619 VIK196593:VIN196619 VSG196593:VSJ196619 WCC196593:WCF196619 WLY196593:WMB196619 WVU196593:WVX196619 JI262129:JL262155 TE262129:TH262155 ADA262129:ADD262155 AMW262129:AMZ262155 AWS262129:AWV262155 BGO262129:BGR262155 BQK262129:BQN262155 CAG262129:CAJ262155 CKC262129:CKF262155 CTY262129:CUB262155 DDU262129:DDX262155 DNQ262129:DNT262155 DXM262129:DXP262155 EHI262129:EHL262155 ERE262129:ERH262155 FBA262129:FBD262155 FKW262129:FKZ262155 FUS262129:FUV262155 GEO262129:GER262155 GOK262129:GON262155 GYG262129:GYJ262155 HIC262129:HIF262155 HRY262129:HSB262155 IBU262129:IBX262155 ILQ262129:ILT262155 IVM262129:IVP262155 JFI262129:JFL262155 JPE262129:JPH262155 JZA262129:JZD262155 KIW262129:KIZ262155 KSS262129:KSV262155 LCO262129:LCR262155 LMK262129:LMN262155 LWG262129:LWJ262155 MGC262129:MGF262155 MPY262129:MQB262155 MZU262129:MZX262155 NJQ262129:NJT262155 NTM262129:NTP262155 ODI262129:ODL262155 ONE262129:ONH262155 OXA262129:OXD262155 PGW262129:PGZ262155 PQS262129:PQV262155 QAO262129:QAR262155 QKK262129:QKN262155 QUG262129:QUJ262155 REC262129:REF262155 RNY262129:ROB262155 RXU262129:RXX262155 SHQ262129:SHT262155 SRM262129:SRP262155 TBI262129:TBL262155 TLE262129:TLH262155 TVA262129:TVD262155 UEW262129:UEZ262155 UOS262129:UOV262155 UYO262129:UYR262155 VIK262129:VIN262155 VSG262129:VSJ262155 WCC262129:WCF262155 WLY262129:WMB262155 WVU262129:WVX262155 JI327665:JL327691 TE327665:TH327691 ADA327665:ADD327691 AMW327665:AMZ327691 AWS327665:AWV327691 BGO327665:BGR327691 BQK327665:BQN327691 CAG327665:CAJ327691 CKC327665:CKF327691 CTY327665:CUB327691 DDU327665:DDX327691 DNQ327665:DNT327691 DXM327665:DXP327691 EHI327665:EHL327691 ERE327665:ERH327691 FBA327665:FBD327691 FKW327665:FKZ327691 FUS327665:FUV327691 GEO327665:GER327691 GOK327665:GON327691 GYG327665:GYJ327691 HIC327665:HIF327691 HRY327665:HSB327691 IBU327665:IBX327691 ILQ327665:ILT327691 IVM327665:IVP327691 JFI327665:JFL327691 JPE327665:JPH327691 JZA327665:JZD327691 KIW327665:KIZ327691 KSS327665:KSV327691 LCO327665:LCR327691 LMK327665:LMN327691 LWG327665:LWJ327691 MGC327665:MGF327691 MPY327665:MQB327691 MZU327665:MZX327691 NJQ327665:NJT327691 NTM327665:NTP327691 ODI327665:ODL327691 ONE327665:ONH327691 OXA327665:OXD327691 PGW327665:PGZ327691 PQS327665:PQV327691 QAO327665:QAR327691 QKK327665:QKN327691 QUG327665:QUJ327691 REC327665:REF327691 RNY327665:ROB327691 RXU327665:RXX327691 SHQ327665:SHT327691 SRM327665:SRP327691 TBI327665:TBL327691 TLE327665:TLH327691 TVA327665:TVD327691 UEW327665:UEZ327691 UOS327665:UOV327691 UYO327665:UYR327691 VIK327665:VIN327691 VSG327665:VSJ327691 WCC327665:WCF327691 WLY327665:WMB327691 WVU327665:WVX327691 JI393201:JL393227 TE393201:TH393227 ADA393201:ADD393227 AMW393201:AMZ393227 AWS393201:AWV393227 BGO393201:BGR393227 BQK393201:BQN393227 CAG393201:CAJ393227 CKC393201:CKF393227 CTY393201:CUB393227 DDU393201:DDX393227 DNQ393201:DNT393227 DXM393201:DXP393227 EHI393201:EHL393227 ERE393201:ERH393227 FBA393201:FBD393227 FKW393201:FKZ393227 FUS393201:FUV393227 GEO393201:GER393227 GOK393201:GON393227 GYG393201:GYJ393227 HIC393201:HIF393227 HRY393201:HSB393227 IBU393201:IBX393227 ILQ393201:ILT393227 IVM393201:IVP393227 JFI393201:JFL393227 JPE393201:JPH393227 JZA393201:JZD393227 KIW393201:KIZ393227 KSS393201:KSV393227 LCO393201:LCR393227 LMK393201:LMN393227 LWG393201:LWJ393227 MGC393201:MGF393227 MPY393201:MQB393227 MZU393201:MZX393227 NJQ393201:NJT393227 NTM393201:NTP393227 ODI393201:ODL393227 ONE393201:ONH393227 OXA393201:OXD393227 PGW393201:PGZ393227 PQS393201:PQV393227 QAO393201:QAR393227 QKK393201:QKN393227 QUG393201:QUJ393227 REC393201:REF393227 RNY393201:ROB393227 RXU393201:RXX393227 SHQ393201:SHT393227 SRM393201:SRP393227 TBI393201:TBL393227 TLE393201:TLH393227 TVA393201:TVD393227 UEW393201:UEZ393227 UOS393201:UOV393227 UYO393201:UYR393227 VIK393201:VIN393227 VSG393201:VSJ393227 WCC393201:WCF393227 WLY393201:WMB393227 WVU393201:WVX393227 JI458737:JL458763 TE458737:TH458763 ADA458737:ADD458763 AMW458737:AMZ458763 AWS458737:AWV458763 BGO458737:BGR458763 BQK458737:BQN458763 CAG458737:CAJ458763 CKC458737:CKF458763 CTY458737:CUB458763 DDU458737:DDX458763 DNQ458737:DNT458763 DXM458737:DXP458763 EHI458737:EHL458763 ERE458737:ERH458763 FBA458737:FBD458763 FKW458737:FKZ458763 FUS458737:FUV458763 GEO458737:GER458763 GOK458737:GON458763 GYG458737:GYJ458763 HIC458737:HIF458763 HRY458737:HSB458763 IBU458737:IBX458763 ILQ458737:ILT458763 IVM458737:IVP458763 JFI458737:JFL458763 JPE458737:JPH458763 JZA458737:JZD458763 KIW458737:KIZ458763 KSS458737:KSV458763 LCO458737:LCR458763 LMK458737:LMN458763 LWG458737:LWJ458763 MGC458737:MGF458763 MPY458737:MQB458763 MZU458737:MZX458763 NJQ458737:NJT458763 NTM458737:NTP458763 ODI458737:ODL458763 ONE458737:ONH458763 OXA458737:OXD458763 PGW458737:PGZ458763 PQS458737:PQV458763 QAO458737:QAR458763 QKK458737:QKN458763 QUG458737:QUJ458763 REC458737:REF458763 RNY458737:ROB458763 RXU458737:RXX458763 SHQ458737:SHT458763 SRM458737:SRP458763 TBI458737:TBL458763 TLE458737:TLH458763 TVA458737:TVD458763 UEW458737:UEZ458763 UOS458737:UOV458763 UYO458737:UYR458763 VIK458737:VIN458763 VSG458737:VSJ458763 WCC458737:WCF458763 WLY458737:WMB458763 WVU458737:WVX458763 JI524273:JL524299 TE524273:TH524299 ADA524273:ADD524299 AMW524273:AMZ524299 AWS524273:AWV524299 BGO524273:BGR524299 BQK524273:BQN524299 CAG524273:CAJ524299 CKC524273:CKF524299 CTY524273:CUB524299 DDU524273:DDX524299 DNQ524273:DNT524299 DXM524273:DXP524299 EHI524273:EHL524299 ERE524273:ERH524299 FBA524273:FBD524299 FKW524273:FKZ524299 FUS524273:FUV524299 GEO524273:GER524299 GOK524273:GON524299 GYG524273:GYJ524299 HIC524273:HIF524299 HRY524273:HSB524299 IBU524273:IBX524299 ILQ524273:ILT524299 IVM524273:IVP524299 JFI524273:JFL524299 JPE524273:JPH524299 JZA524273:JZD524299 KIW524273:KIZ524299 KSS524273:KSV524299 LCO524273:LCR524299 LMK524273:LMN524299 LWG524273:LWJ524299 MGC524273:MGF524299 MPY524273:MQB524299 MZU524273:MZX524299 NJQ524273:NJT524299 NTM524273:NTP524299 ODI524273:ODL524299 ONE524273:ONH524299 OXA524273:OXD524299 PGW524273:PGZ524299 PQS524273:PQV524299 QAO524273:QAR524299 QKK524273:QKN524299 QUG524273:QUJ524299 REC524273:REF524299 RNY524273:ROB524299 RXU524273:RXX524299 SHQ524273:SHT524299 SRM524273:SRP524299 TBI524273:TBL524299 TLE524273:TLH524299 TVA524273:TVD524299 UEW524273:UEZ524299 UOS524273:UOV524299 UYO524273:UYR524299 VIK524273:VIN524299 VSG524273:VSJ524299 WCC524273:WCF524299 WLY524273:WMB524299 WVU524273:WVX524299 JI589809:JL589835 TE589809:TH589835 ADA589809:ADD589835 AMW589809:AMZ589835 AWS589809:AWV589835 BGO589809:BGR589835 BQK589809:BQN589835 CAG589809:CAJ589835 CKC589809:CKF589835 CTY589809:CUB589835 DDU589809:DDX589835 DNQ589809:DNT589835 DXM589809:DXP589835 EHI589809:EHL589835 ERE589809:ERH589835 FBA589809:FBD589835 FKW589809:FKZ589835 FUS589809:FUV589835 GEO589809:GER589835 GOK589809:GON589835 GYG589809:GYJ589835 HIC589809:HIF589835 HRY589809:HSB589835 IBU589809:IBX589835 ILQ589809:ILT589835 IVM589809:IVP589835 JFI589809:JFL589835 JPE589809:JPH589835 JZA589809:JZD589835 KIW589809:KIZ589835 KSS589809:KSV589835 LCO589809:LCR589835 LMK589809:LMN589835 LWG589809:LWJ589835 MGC589809:MGF589835 MPY589809:MQB589835 MZU589809:MZX589835 NJQ589809:NJT589835 NTM589809:NTP589835 ODI589809:ODL589835 ONE589809:ONH589835 OXA589809:OXD589835 PGW589809:PGZ589835 PQS589809:PQV589835 QAO589809:QAR589835 QKK589809:QKN589835 QUG589809:QUJ589835 REC589809:REF589835 RNY589809:ROB589835 RXU589809:RXX589835 SHQ589809:SHT589835 SRM589809:SRP589835 TBI589809:TBL589835 TLE589809:TLH589835 TVA589809:TVD589835 UEW589809:UEZ589835 UOS589809:UOV589835 UYO589809:UYR589835 VIK589809:VIN589835 VSG589809:VSJ589835 WCC589809:WCF589835 WLY589809:WMB589835 WVU589809:WVX589835 JI655345:JL655371 TE655345:TH655371 ADA655345:ADD655371 AMW655345:AMZ655371 AWS655345:AWV655371 BGO655345:BGR655371 BQK655345:BQN655371 CAG655345:CAJ655371 CKC655345:CKF655371 CTY655345:CUB655371 DDU655345:DDX655371 DNQ655345:DNT655371 DXM655345:DXP655371 EHI655345:EHL655371 ERE655345:ERH655371 FBA655345:FBD655371 FKW655345:FKZ655371 FUS655345:FUV655371 GEO655345:GER655371 GOK655345:GON655371 GYG655345:GYJ655371 HIC655345:HIF655371 HRY655345:HSB655371 IBU655345:IBX655371 ILQ655345:ILT655371 IVM655345:IVP655371 JFI655345:JFL655371 JPE655345:JPH655371 JZA655345:JZD655371 KIW655345:KIZ655371 KSS655345:KSV655371 LCO655345:LCR655371 LMK655345:LMN655371 LWG655345:LWJ655371 MGC655345:MGF655371 MPY655345:MQB655371 MZU655345:MZX655371 NJQ655345:NJT655371 NTM655345:NTP655371 ODI655345:ODL655371 ONE655345:ONH655371 OXA655345:OXD655371 PGW655345:PGZ655371 PQS655345:PQV655371 QAO655345:QAR655371 QKK655345:QKN655371 QUG655345:QUJ655371 REC655345:REF655371 RNY655345:ROB655371 RXU655345:RXX655371 SHQ655345:SHT655371 SRM655345:SRP655371 TBI655345:TBL655371 TLE655345:TLH655371 TVA655345:TVD655371 UEW655345:UEZ655371 UOS655345:UOV655371 UYO655345:UYR655371 VIK655345:VIN655371 VSG655345:VSJ655371 WCC655345:WCF655371 WLY655345:WMB655371 WVU655345:WVX655371 JI720881:JL720907 TE720881:TH720907 ADA720881:ADD720907 AMW720881:AMZ720907 AWS720881:AWV720907 BGO720881:BGR720907 BQK720881:BQN720907 CAG720881:CAJ720907 CKC720881:CKF720907 CTY720881:CUB720907 DDU720881:DDX720907 DNQ720881:DNT720907 DXM720881:DXP720907 EHI720881:EHL720907 ERE720881:ERH720907 FBA720881:FBD720907 FKW720881:FKZ720907 FUS720881:FUV720907 GEO720881:GER720907 GOK720881:GON720907 GYG720881:GYJ720907 HIC720881:HIF720907 HRY720881:HSB720907 IBU720881:IBX720907 ILQ720881:ILT720907 IVM720881:IVP720907 JFI720881:JFL720907 JPE720881:JPH720907 JZA720881:JZD720907 KIW720881:KIZ720907 KSS720881:KSV720907 LCO720881:LCR720907 LMK720881:LMN720907 LWG720881:LWJ720907 MGC720881:MGF720907 MPY720881:MQB720907 MZU720881:MZX720907 NJQ720881:NJT720907 NTM720881:NTP720907 ODI720881:ODL720907 ONE720881:ONH720907 OXA720881:OXD720907 PGW720881:PGZ720907 PQS720881:PQV720907 QAO720881:QAR720907 QKK720881:QKN720907 QUG720881:QUJ720907 REC720881:REF720907 RNY720881:ROB720907 RXU720881:RXX720907 SHQ720881:SHT720907 SRM720881:SRP720907 TBI720881:TBL720907 TLE720881:TLH720907 TVA720881:TVD720907 UEW720881:UEZ720907 UOS720881:UOV720907 UYO720881:UYR720907 VIK720881:VIN720907 VSG720881:VSJ720907 WCC720881:WCF720907 WLY720881:WMB720907 WVU720881:WVX720907 JI786417:JL786443 TE786417:TH786443 ADA786417:ADD786443 AMW786417:AMZ786443 AWS786417:AWV786443 BGO786417:BGR786443 BQK786417:BQN786443 CAG786417:CAJ786443 CKC786417:CKF786443 CTY786417:CUB786443 DDU786417:DDX786443 DNQ786417:DNT786443 DXM786417:DXP786443 EHI786417:EHL786443 ERE786417:ERH786443 FBA786417:FBD786443 FKW786417:FKZ786443 FUS786417:FUV786443 GEO786417:GER786443 GOK786417:GON786443 GYG786417:GYJ786443 HIC786417:HIF786443 HRY786417:HSB786443 IBU786417:IBX786443 ILQ786417:ILT786443 IVM786417:IVP786443 JFI786417:JFL786443 JPE786417:JPH786443 JZA786417:JZD786443 KIW786417:KIZ786443 KSS786417:KSV786443 LCO786417:LCR786443 LMK786417:LMN786443 LWG786417:LWJ786443 MGC786417:MGF786443 MPY786417:MQB786443 MZU786417:MZX786443 NJQ786417:NJT786443 NTM786417:NTP786443 ODI786417:ODL786443 ONE786417:ONH786443 OXA786417:OXD786443 PGW786417:PGZ786443 PQS786417:PQV786443 QAO786417:QAR786443 QKK786417:QKN786443 QUG786417:QUJ786443 REC786417:REF786443 RNY786417:ROB786443 RXU786417:RXX786443 SHQ786417:SHT786443 SRM786417:SRP786443 TBI786417:TBL786443 TLE786417:TLH786443 TVA786417:TVD786443 UEW786417:UEZ786443 UOS786417:UOV786443 UYO786417:UYR786443 VIK786417:VIN786443 VSG786417:VSJ786443 WCC786417:WCF786443 WLY786417:WMB786443 WVU786417:WVX786443 JI851953:JL851979 TE851953:TH851979 ADA851953:ADD851979 AMW851953:AMZ851979 AWS851953:AWV851979 BGO851953:BGR851979 BQK851953:BQN851979 CAG851953:CAJ851979 CKC851953:CKF851979 CTY851953:CUB851979 DDU851953:DDX851979 DNQ851953:DNT851979 DXM851953:DXP851979 EHI851953:EHL851979 ERE851953:ERH851979 FBA851953:FBD851979 FKW851953:FKZ851979 FUS851953:FUV851979 GEO851953:GER851979 GOK851953:GON851979 GYG851953:GYJ851979 HIC851953:HIF851979 HRY851953:HSB851979 IBU851953:IBX851979 ILQ851953:ILT851979 IVM851953:IVP851979 JFI851953:JFL851979 JPE851953:JPH851979 JZA851953:JZD851979 KIW851953:KIZ851979 KSS851953:KSV851979 LCO851953:LCR851979 LMK851953:LMN851979 LWG851953:LWJ851979 MGC851953:MGF851979 MPY851953:MQB851979 MZU851953:MZX851979 NJQ851953:NJT851979 NTM851953:NTP851979 ODI851953:ODL851979 ONE851953:ONH851979 OXA851953:OXD851979 PGW851953:PGZ851979 PQS851953:PQV851979 QAO851953:QAR851979 QKK851953:QKN851979 QUG851953:QUJ851979 REC851953:REF851979 RNY851953:ROB851979 RXU851953:RXX851979 SHQ851953:SHT851979 SRM851953:SRP851979 TBI851953:TBL851979 TLE851953:TLH851979 TVA851953:TVD851979 UEW851953:UEZ851979 UOS851953:UOV851979 UYO851953:UYR851979 VIK851953:VIN851979 VSG851953:VSJ851979 WCC851953:WCF851979 WLY851953:WMB851979 WVU851953:WVX851979 JI917489:JL917515 TE917489:TH917515 ADA917489:ADD917515 AMW917489:AMZ917515 AWS917489:AWV917515 BGO917489:BGR917515 BQK917489:BQN917515 CAG917489:CAJ917515 CKC917489:CKF917515 CTY917489:CUB917515 DDU917489:DDX917515 DNQ917489:DNT917515 DXM917489:DXP917515 EHI917489:EHL917515 ERE917489:ERH917515 FBA917489:FBD917515 FKW917489:FKZ917515 FUS917489:FUV917515 GEO917489:GER917515 GOK917489:GON917515 GYG917489:GYJ917515 HIC917489:HIF917515 HRY917489:HSB917515 IBU917489:IBX917515 ILQ917489:ILT917515 IVM917489:IVP917515 JFI917489:JFL917515 JPE917489:JPH917515 JZA917489:JZD917515 KIW917489:KIZ917515 KSS917489:KSV917515 LCO917489:LCR917515 LMK917489:LMN917515 LWG917489:LWJ917515 MGC917489:MGF917515 MPY917489:MQB917515 MZU917489:MZX917515 NJQ917489:NJT917515 NTM917489:NTP917515 ODI917489:ODL917515 ONE917489:ONH917515 OXA917489:OXD917515 PGW917489:PGZ917515 PQS917489:PQV917515 QAO917489:QAR917515 QKK917489:QKN917515 QUG917489:QUJ917515 REC917489:REF917515 RNY917489:ROB917515 RXU917489:RXX917515 SHQ917489:SHT917515 SRM917489:SRP917515 TBI917489:TBL917515 TLE917489:TLH917515 TVA917489:TVD917515 UEW917489:UEZ917515 UOS917489:UOV917515 UYO917489:UYR917515 VIK917489:VIN917515 VSG917489:VSJ917515 WCC917489:WCF917515 WLY917489:WMB917515 WVU917489:WVX917515 JI983025:JL983051 TE983025:TH983051 ADA983025:ADD983051 AMW983025:AMZ983051 AWS983025:AWV983051 BGO983025:BGR983051 BQK983025:BQN983051 CAG983025:CAJ983051 CKC983025:CKF983051 CTY983025:CUB983051 DDU983025:DDX983051 DNQ983025:DNT983051 DXM983025:DXP983051 EHI983025:EHL983051 ERE983025:ERH983051 FBA983025:FBD983051 FKW983025:FKZ983051 FUS983025:FUV983051 GEO983025:GER983051 GOK983025:GON983051 GYG983025:GYJ983051 HIC983025:HIF983051 HRY983025:HSB983051 IBU983025:IBX983051 ILQ983025:ILT983051 IVM983025:IVP983051 JFI983025:JFL983051 JPE983025:JPH983051 JZA983025:JZD983051 KIW983025:KIZ983051 KSS983025:KSV983051 LCO983025:LCR983051 LMK983025:LMN983051 LWG983025:LWJ983051 MGC983025:MGF983051 MPY983025:MQB983051 MZU983025:MZX983051 NJQ983025:NJT983051 NTM983025:NTP983051 ODI983025:ODL983051 ONE983025:ONH983051 OXA983025:OXD983051 PGW983025:PGZ983051 PQS983025:PQV983051 QAO983025:QAR983051 QKK983025:QKN983051 QUG983025:QUJ983051 REC983025:REF983051 RNY983025:ROB983051 RXU983025:RXX983051 SHQ983025:SHT983051 SRM983025:SRP983051 TBI983025:TBL983051 TLE983025:TLH983051 TVA983025:TVD983051 UEW983025:UEZ983051 UOS983025:UOV983051 UYO983025:UYR983051 VIK983025:VIN983051 VSG983025:VSJ983051 WCC983025:WCF983051 WLY983025:WMB983051 WVU983025:WVX983051 JE65551:JL65565 TA65551:TH65565 ACW65551:ADD65565 AMS65551:AMZ65565 AWO65551:AWV65565 BGK65551:BGR65565 BQG65551:BQN65565 CAC65551:CAJ65565 CJY65551:CKF65565 CTU65551:CUB65565 DDQ65551:DDX65565 DNM65551:DNT65565 DXI65551:DXP65565 EHE65551:EHL65565 ERA65551:ERH65565 FAW65551:FBD65565 FKS65551:FKZ65565 FUO65551:FUV65565 GEK65551:GER65565 GOG65551:GON65565 GYC65551:GYJ65565 HHY65551:HIF65565 HRU65551:HSB65565 IBQ65551:IBX65565 ILM65551:ILT65565 IVI65551:IVP65565 JFE65551:JFL65565 JPA65551:JPH65565 JYW65551:JZD65565 KIS65551:KIZ65565 KSO65551:KSV65565 LCK65551:LCR65565 LMG65551:LMN65565 LWC65551:LWJ65565 MFY65551:MGF65565 MPU65551:MQB65565 MZQ65551:MZX65565 NJM65551:NJT65565 NTI65551:NTP65565 ODE65551:ODL65565 ONA65551:ONH65565 OWW65551:OXD65565 PGS65551:PGZ65565 PQO65551:PQV65565 QAK65551:QAR65565 QKG65551:QKN65565 QUC65551:QUJ65565 RDY65551:REF65565 RNU65551:ROB65565 RXQ65551:RXX65565 SHM65551:SHT65565 SRI65551:SRP65565 TBE65551:TBL65565 TLA65551:TLH65565 TUW65551:TVD65565 UES65551:UEZ65565 UOO65551:UOV65565 UYK65551:UYR65565 VIG65551:VIN65565 VSC65551:VSJ65565 WBY65551:WCF65565 WLU65551:WMB65565 WVQ65551:WVX65565 JE131087:JL131101 TA131087:TH131101 ACW131087:ADD131101 AMS131087:AMZ131101 AWO131087:AWV131101 BGK131087:BGR131101 BQG131087:BQN131101 CAC131087:CAJ131101 CJY131087:CKF131101 CTU131087:CUB131101 DDQ131087:DDX131101 DNM131087:DNT131101 DXI131087:DXP131101 EHE131087:EHL131101 ERA131087:ERH131101 FAW131087:FBD131101 FKS131087:FKZ131101 FUO131087:FUV131101 GEK131087:GER131101 GOG131087:GON131101 GYC131087:GYJ131101 HHY131087:HIF131101 HRU131087:HSB131101 IBQ131087:IBX131101 ILM131087:ILT131101 IVI131087:IVP131101 JFE131087:JFL131101 JPA131087:JPH131101 JYW131087:JZD131101 KIS131087:KIZ131101 KSO131087:KSV131101 LCK131087:LCR131101 LMG131087:LMN131101 LWC131087:LWJ131101 MFY131087:MGF131101 MPU131087:MQB131101 MZQ131087:MZX131101 NJM131087:NJT131101 NTI131087:NTP131101 ODE131087:ODL131101 ONA131087:ONH131101 OWW131087:OXD131101 PGS131087:PGZ131101 PQO131087:PQV131101 QAK131087:QAR131101 QKG131087:QKN131101 QUC131087:QUJ131101 RDY131087:REF131101 RNU131087:ROB131101 RXQ131087:RXX131101 SHM131087:SHT131101 SRI131087:SRP131101 TBE131087:TBL131101 TLA131087:TLH131101 TUW131087:TVD131101 UES131087:UEZ131101 UOO131087:UOV131101 UYK131087:UYR131101 VIG131087:VIN131101 VSC131087:VSJ131101 WBY131087:WCF131101 WLU131087:WMB131101 WVQ131087:WVX131101 JE196623:JL196637 TA196623:TH196637 ACW196623:ADD196637 AMS196623:AMZ196637 AWO196623:AWV196637 BGK196623:BGR196637 BQG196623:BQN196637 CAC196623:CAJ196637 CJY196623:CKF196637 CTU196623:CUB196637 DDQ196623:DDX196637 DNM196623:DNT196637 DXI196623:DXP196637 EHE196623:EHL196637 ERA196623:ERH196637 FAW196623:FBD196637 FKS196623:FKZ196637 FUO196623:FUV196637 GEK196623:GER196637 GOG196623:GON196637 GYC196623:GYJ196637 HHY196623:HIF196637 HRU196623:HSB196637 IBQ196623:IBX196637 ILM196623:ILT196637 IVI196623:IVP196637 JFE196623:JFL196637 JPA196623:JPH196637 JYW196623:JZD196637 KIS196623:KIZ196637 KSO196623:KSV196637 LCK196623:LCR196637 LMG196623:LMN196637 LWC196623:LWJ196637 MFY196623:MGF196637 MPU196623:MQB196637 MZQ196623:MZX196637 NJM196623:NJT196637 NTI196623:NTP196637 ODE196623:ODL196637 ONA196623:ONH196637 OWW196623:OXD196637 PGS196623:PGZ196637 PQO196623:PQV196637 QAK196623:QAR196637 QKG196623:QKN196637 QUC196623:QUJ196637 RDY196623:REF196637 RNU196623:ROB196637 RXQ196623:RXX196637 SHM196623:SHT196637 SRI196623:SRP196637 TBE196623:TBL196637 TLA196623:TLH196637 TUW196623:TVD196637 UES196623:UEZ196637 UOO196623:UOV196637 UYK196623:UYR196637 VIG196623:VIN196637 VSC196623:VSJ196637 WBY196623:WCF196637 WLU196623:WMB196637 WVQ196623:WVX196637 JE262159:JL262173 TA262159:TH262173 ACW262159:ADD262173 AMS262159:AMZ262173 AWO262159:AWV262173 BGK262159:BGR262173 BQG262159:BQN262173 CAC262159:CAJ262173 CJY262159:CKF262173 CTU262159:CUB262173 DDQ262159:DDX262173 DNM262159:DNT262173 DXI262159:DXP262173 EHE262159:EHL262173 ERA262159:ERH262173 FAW262159:FBD262173 FKS262159:FKZ262173 FUO262159:FUV262173 GEK262159:GER262173 GOG262159:GON262173 GYC262159:GYJ262173 HHY262159:HIF262173 HRU262159:HSB262173 IBQ262159:IBX262173 ILM262159:ILT262173 IVI262159:IVP262173 JFE262159:JFL262173 JPA262159:JPH262173 JYW262159:JZD262173 KIS262159:KIZ262173 KSO262159:KSV262173 LCK262159:LCR262173 LMG262159:LMN262173 LWC262159:LWJ262173 MFY262159:MGF262173 MPU262159:MQB262173 MZQ262159:MZX262173 NJM262159:NJT262173 NTI262159:NTP262173 ODE262159:ODL262173 ONA262159:ONH262173 OWW262159:OXD262173 PGS262159:PGZ262173 PQO262159:PQV262173 QAK262159:QAR262173 QKG262159:QKN262173 QUC262159:QUJ262173 RDY262159:REF262173 RNU262159:ROB262173 RXQ262159:RXX262173 SHM262159:SHT262173 SRI262159:SRP262173 TBE262159:TBL262173 TLA262159:TLH262173 TUW262159:TVD262173 UES262159:UEZ262173 UOO262159:UOV262173 UYK262159:UYR262173 VIG262159:VIN262173 VSC262159:VSJ262173 WBY262159:WCF262173 WLU262159:WMB262173 WVQ262159:WVX262173 JE327695:JL327709 TA327695:TH327709 ACW327695:ADD327709 AMS327695:AMZ327709 AWO327695:AWV327709 BGK327695:BGR327709 BQG327695:BQN327709 CAC327695:CAJ327709 CJY327695:CKF327709 CTU327695:CUB327709 DDQ327695:DDX327709 DNM327695:DNT327709 DXI327695:DXP327709 EHE327695:EHL327709 ERA327695:ERH327709 FAW327695:FBD327709 FKS327695:FKZ327709 FUO327695:FUV327709 GEK327695:GER327709 GOG327695:GON327709 GYC327695:GYJ327709 HHY327695:HIF327709 HRU327695:HSB327709 IBQ327695:IBX327709 ILM327695:ILT327709 IVI327695:IVP327709 JFE327695:JFL327709 JPA327695:JPH327709 JYW327695:JZD327709 KIS327695:KIZ327709 KSO327695:KSV327709 LCK327695:LCR327709 LMG327695:LMN327709 LWC327695:LWJ327709 MFY327695:MGF327709 MPU327695:MQB327709 MZQ327695:MZX327709 NJM327695:NJT327709 NTI327695:NTP327709 ODE327695:ODL327709 ONA327695:ONH327709 OWW327695:OXD327709 PGS327695:PGZ327709 PQO327695:PQV327709 QAK327695:QAR327709 QKG327695:QKN327709 QUC327695:QUJ327709 RDY327695:REF327709 RNU327695:ROB327709 RXQ327695:RXX327709 SHM327695:SHT327709 SRI327695:SRP327709 TBE327695:TBL327709 TLA327695:TLH327709 TUW327695:TVD327709 UES327695:UEZ327709 UOO327695:UOV327709 UYK327695:UYR327709 VIG327695:VIN327709 VSC327695:VSJ327709 WBY327695:WCF327709 WLU327695:WMB327709 WVQ327695:WVX327709 JE393231:JL393245 TA393231:TH393245 ACW393231:ADD393245 AMS393231:AMZ393245 AWO393231:AWV393245 BGK393231:BGR393245 BQG393231:BQN393245 CAC393231:CAJ393245 CJY393231:CKF393245 CTU393231:CUB393245 DDQ393231:DDX393245 DNM393231:DNT393245 DXI393231:DXP393245 EHE393231:EHL393245 ERA393231:ERH393245 FAW393231:FBD393245 FKS393231:FKZ393245 FUO393231:FUV393245 GEK393231:GER393245 GOG393231:GON393245 GYC393231:GYJ393245 HHY393231:HIF393245 HRU393231:HSB393245 IBQ393231:IBX393245 ILM393231:ILT393245 IVI393231:IVP393245 JFE393231:JFL393245 JPA393231:JPH393245 JYW393231:JZD393245 KIS393231:KIZ393245 KSO393231:KSV393245 LCK393231:LCR393245 LMG393231:LMN393245 LWC393231:LWJ393245 MFY393231:MGF393245 MPU393231:MQB393245 MZQ393231:MZX393245 NJM393231:NJT393245 NTI393231:NTP393245 ODE393231:ODL393245 ONA393231:ONH393245 OWW393231:OXD393245 PGS393231:PGZ393245 PQO393231:PQV393245 QAK393231:QAR393245 QKG393231:QKN393245 QUC393231:QUJ393245 RDY393231:REF393245 RNU393231:ROB393245 RXQ393231:RXX393245 SHM393231:SHT393245 SRI393231:SRP393245 TBE393231:TBL393245 TLA393231:TLH393245 TUW393231:TVD393245 UES393231:UEZ393245 UOO393231:UOV393245 UYK393231:UYR393245 VIG393231:VIN393245 VSC393231:VSJ393245 WBY393231:WCF393245 WLU393231:WMB393245 WVQ393231:WVX393245 JE458767:JL458781 TA458767:TH458781 ACW458767:ADD458781 AMS458767:AMZ458781 AWO458767:AWV458781 BGK458767:BGR458781 BQG458767:BQN458781 CAC458767:CAJ458781 CJY458767:CKF458781 CTU458767:CUB458781 DDQ458767:DDX458781 DNM458767:DNT458781 DXI458767:DXP458781 EHE458767:EHL458781 ERA458767:ERH458781 FAW458767:FBD458781 FKS458767:FKZ458781 FUO458767:FUV458781 GEK458767:GER458781 GOG458767:GON458781 GYC458767:GYJ458781 HHY458767:HIF458781 HRU458767:HSB458781 IBQ458767:IBX458781 ILM458767:ILT458781 IVI458767:IVP458781 JFE458767:JFL458781 JPA458767:JPH458781 JYW458767:JZD458781 KIS458767:KIZ458781 KSO458767:KSV458781 LCK458767:LCR458781 LMG458767:LMN458781 LWC458767:LWJ458781 MFY458767:MGF458781 MPU458767:MQB458781 MZQ458767:MZX458781 NJM458767:NJT458781 NTI458767:NTP458781 ODE458767:ODL458781 ONA458767:ONH458781 OWW458767:OXD458781 PGS458767:PGZ458781 PQO458767:PQV458781 QAK458767:QAR458781 QKG458767:QKN458781 QUC458767:QUJ458781 RDY458767:REF458781 RNU458767:ROB458781 RXQ458767:RXX458781 SHM458767:SHT458781 SRI458767:SRP458781 TBE458767:TBL458781 TLA458767:TLH458781 TUW458767:TVD458781 UES458767:UEZ458781 UOO458767:UOV458781 UYK458767:UYR458781 VIG458767:VIN458781 VSC458767:VSJ458781 WBY458767:WCF458781 WLU458767:WMB458781 WVQ458767:WVX458781 JE524303:JL524317 TA524303:TH524317 ACW524303:ADD524317 AMS524303:AMZ524317 AWO524303:AWV524317 BGK524303:BGR524317 BQG524303:BQN524317 CAC524303:CAJ524317 CJY524303:CKF524317 CTU524303:CUB524317 DDQ524303:DDX524317 DNM524303:DNT524317 DXI524303:DXP524317 EHE524303:EHL524317 ERA524303:ERH524317 FAW524303:FBD524317 FKS524303:FKZ524317 FUO524303:FUV524317 GEK524303:GER524317 GOG524303:GON524317 GYC524303:GYJ524317 HHY524303:HIF524317 HRU524303:HSB524317 IBQ524303:IBX524317 ILM524303:ILT524317 IVI524303:IVP524317 JFE524303:JFL524317 JPA524303:JPH524317 JYW524303:JZD524317 KIS524303:KIZ524317 KSO524303:KSV524317 LCK524303:LCR524317 LMG524303:LMN524317 LWC524303:LWJ524317 MFY524303:MGF524317 MPU524303:MQB524317 MZQ524303:MZX524317 NJM524303:NJT524317 NTI524303:NTP524317 ODE524303:ODL524317 ONA524303:ONH524317 OWW524303:OXD524317 PGS524303:PGZ524317 PQO524303:PQV524317 QAK524303:QAR524317 QKG524303:QKN524317 QUC524303:QUJ524317 RDY524303:REF524317 RNU524303:ROB524317 RXQ524303:RXX524317 SHM524303:SHT524317 SRI524303:SRP524317 TBE524303:TBL524317 TLA524303:TLH524317 TUW524303:TVD524317 UES524303:UEZ524317 UOO524303:UOV524317 UYK524303:UYR524317 VIG524303:VIN524317 VSC524303:VSJ524317 WBY524303:WCF524317 WLU524303:WMB524317 WVQ524303:WVX524317 JE589839:JL589853 TA589839:TH589853 ACW589839:ADD589853 AMS589839:AMZ589853 AWO589839:AWV589853 BGK589839:BGR589853 BQG589839:BQN589853 CAC589839:CAJ589853 CJY589839:CKF589853 CTU589839:CUB589853 DDQ589839:DDX589853 DNM589839:DNT589853 DXI589839:DXP589853 EHE589839:EHL589853 ERA589839:ERH589853 FAW589839:FBD589853 FKS589839:FKZ589853 FUO589839:FUV589853 GEK589839:GER589853 GOG589839:GON589853 GYC589839:GYJ589853 HHY589839:HIF589853 HRU589839:HSB589853 IBQ589839:IBX589853 ILM589839:ILT589853 IVI589839:IVP589853 JFE589839:JFL589853 JPA589839:JPH589853 JYW589839:JZD589853 KIS589839:KIZ589853 KSO589839:KSV589853 LCK589839:LCR589853 LMG589839:LMN589853 LWC589839:LWJ589853 MFY589839:MGF589853 MPU589839:MQB589853 MZQ589839:MZX589853 NJM589839:NJT589853 NTI589839:NTP589853 ODE589839:ODL589853 ONA589839:ONH589853 OWW589839:OXD589853 PGS589839:PGZ589853 PQO589839:PQV589853 QAK589839:QAR589853 QKG589839:QKN589853 QUC589839:QUJ589853 RDY589839:REF589853 RNU589839:ROB589853 RXQ589839:RXX589853 SHM589839:SHT589853 SRI589839:SRP589853 TBE589839:TBL589853 TLA589839:TLH589853 TUW589839:TVD589853 UES589839:UEZ589853 UOO589839:UOV589853 UYK589839:UYR589853 VIG589839:VIN589853 VSC589839:VSJ589853 WBY589839:WCF589853 WLU589839:WMB589853 WVQ589839:WVX589853 JE655375:JL655389 TA655375:TH655389 ACW655375:ADD655389 AMS655375:AMZ655389 AWO655375:AWV655389 BGK655375:BGR655389 BQG655375:BQN655389 CAC655375:CAJ655389 CJY655375:CKF655389 CTU655375:CUB655389 DDQ655375:DDX655389 DNM655375:DNT655389 DXI655375:DXP655389 EHE655375:EHL655389 ERA655375:ERH655389 FAW655375:FBD655389 FKS655375:FKZ655389 FUO655375:FUV655389 GEK655375:GER655389 GOG655375:GON655389 GYC655375:GYJ655389 HHY655375:HIF655389 HRU655375:HSB655389 IBQ655375:IBX655389 ILM655375:ILT655389 IVI655375:IVP655389 JFE655375:JFL655389 JPA655375:JPH655389 JYW655375:JZD655389 KIS655375:KIZ655389 KSO655375:KSV655389 LCK655375:LCR655389 LMG655375:LMN655389 LWC655375:LWJ655389 MFY655375:MGF655389 MPU655375:MQB655389 MZQ655375:MZX655389 NJM655375:NJT655389 NTI655375:NTP655389 ODE655375:ODL655389 ONA655375:ONH655389 OWW655375:OXD655389 PGS655375:PGZ655389 PQO655375:PQV655389 QAK655375:QAR655389 QKG655375:QKN655389 QUC655375:QUJ655389 RDY655375:REF655389 RNU655375:ROB655389 RXQ655375:RXX655389 SHM655375:SHT655389 SRI655375:SRP655389 TBE655375:TBL655389 TLA655375:TLH655389 TUW655375:TVD655389 UES655375:UEZ655389 UOO655375:UOV655389 UYK655375:UYR655389 VIG655375:VIN655389 VSC655375:VSJ655389 WBY655375:WCF655389 WLU655375:WMB655389 WVQ655375:WVX655389 JE720911:JL720925 TA720911:TH720925 ACW720911:ADD720925 AMS720911:AMZ720925 AWO720911:AWV720925 BGK720911:BGR720925 BQG720911:BQN720925 CAC720911:CAJ720925 CJY720911:CKF720925 CTU720911:CUB720925 DDQ720911:DDX720925 DNM720911:DNT720925 DXI720911:DXP720925 EHE720911:EHL720925 ERA720911:ERH720925 FAW720911:FBD720925 FKS720911:FKZ720925 FUO720911:FUV720925 GEK720911:GER720925 GOG720911:GON720925 GYC720911:GYJ720925 HHY720911:HIF720925 HRU720911:HSB720925 IBQ720911:IBX720925 ILM720911:ILT720925 IVI720911:IVP720925 JFE720911:JFL720925 JPA720911:JPH720925 JYW720911:JZD720925 KIS720911:KIZ720925 KSO720911:KSV720925 LCK720911:LCR720925 LMG720911:LMN720925 LWC720911:LWJ720925 MFY720911:MGF720925 MPU720911:MQB720925 MZQ720911:MZX720925 NJM720911:NJT720925 NTI720911:NTP720925 ODE720911:ODL720925 ONA720911:ONH720925 OWW720911:OXD720925 PGS720911:PGZ720925 PQO720911:PQV720925 QAK720911:QAR720925 QKG720911:QKN720925 QUC720911:QUJ720925 RDY720911:REF720925 RNU720911:ROB720925 RXQ720911:RXX720925 SHM720911:SHT720925 SRI720911:SRP720925 TBE720911:TBL720925 TLA720911:TLH720925 TUW720911:TVD720925 UES720911:UEZ720925 UOO720911:UOV720925 UYK720911:UYR720925 VIG720911:VIN720925 VSC720911:VSJ720925 WBY720911:WCF720925 WLU720911:WMB720925 WVQ720911:WVX720925 JE786447:JL786461 TA786447:TH786461 ACW786447:ADD786461 AMS786447:AMZ786461 AWO786447:AWV786461 BGK786447:BGR786461 BQG786447:BQN786461 CAC786447:CAJ786461 CJY786447:CKF786461 CTU786447:CUB786461 DDQ786447:DDX786461 DNM786447:DNT786461 DXI786447:DXP786461 EHE786447:EHL786461 ERA786447:ERH786461 FAW786447:FBD786461 FKS786447:FKZ786461 FUO786447:FUV786461 GEK786447:GER786461 GOG786447:GON786461 GYC786447:GYJ786461 HHY786447:HIF786461 HRU786447:HSB786461 IBQ786447:IBX786461 ILM786447:ILT786461 IVI786447:IVP786461 JFE786447:JFL786461 JPA786447:JPH786461 JYW786447:JZD786461 KIS786447:KIZ786461 KSO786447:KSV786461 LCK786447:LCR786461 LMG786447:LMN786461 LWC786447:LWJ786461 MFY786447:MGF786461 MPU786447:MQB786461 MZQ786447:MZX786461 NJM786447:NJT786461 NTI786447:NTP786461 ODE786447:ODL786461 ONA786447:ONH786461 OWW786447:OXD786461 PGS786447:PGZ786461 PQO786447:PQV786461 QAK786447:QAR786461 QKG786447:QKN786461 QUC786447:QUJ786461 RDY786447:REF786461 RNU786447:ROB786461 RXQ786447:RXX786461 SHM786447:SHT786461 SRI786447:SRP786461 TBE786447:TBL786461 TLA786447:TLH786461 TUW786447:TVD786461 UES786447:UEZ786461 UOO786447:UOV786461 UYK786447:UYR786461 VIG786447:VIN786461 VSC786447:VSJ786461 WBY786447:WCF786461 WLU786447:WMB786461 WVQ786447:WVX786461 JE851983:JL851997 TA851983:TH851997 ACW851983:ADD851997 AMS851983:AMZ851997 AWO851983:AWV851997 BGK851983:BGR851997 BQG851983:BQN851997 CAC851983:CAJ851997 CJY851983:CKF851997 CTU851983:CUB851997 DDQ851983:DDX851997 DNM851983:DNT851997 DXI851983:DXP851997 EHE851983:EHL851997 ERA851983:ERH851997 FAW851983:FBD851997 FKS851983:FKZ851997 FUO851983:FUV851997 GEK851983:GER851997 GOG851983:GON851997 GYC851983:GYJ851997 HHY851983:HIF851997 HRU851983:HSB851997 IBQ851983:IBX851997 ILM851983:ILT851997 IVI851983:IVP851997 JFE851983:JFL851997 JPA851983:JPH851997 JYW851983:JZD851997 KIS851983:KIZ851997 KSO851983:KSV851997 LCK851983:LCR851997 LMG851983:LMN851997 LWC851983:LWJ851997 MFY851983:MGF851997 MPU851983:MQB851997 MZQ851983:MZX851997 NJM851983:NJT851997 NTI851983:NTP851997 ODE851983:ODL851997 ONA851983:ONH851997 OWW851983:OXD851997 PGS851983:PGZ851997 PQO851983:PQV851997 QAK851983:QAR851997 QKG851983:QKN851997 QUC851983:QUJ851997 RDY851983:REF851997 RNU851983:ROB851997 RXQ851983:RXX851997 SHM851983:SHT851997 SRI851983:SRP851997 TBE851983:TBL851997 TLA851983:TLH851997 TUW851983:TVD851997 UES851983:UEZ851997 UOO851983:UOV851997 UYK851983:UYR851997 VIG851983:VIN851997 VSC851983:VSJ851997 WBY851983:WCF851997 WLU851983:WMB851997 WVQ851983:WVX851997 JE917519:JL917533 TA917519:TH917533 ACW917519:ADD917533 AMS917519:AMZ917533 AWO917519:AWV917533 BGK917519:BGR917533 BQG917519:BQN917533 CAC917519:CAJ917533 CJY917519:CKF917533 CTU917519:CUB917533 DDQ917519:DDX917533 DNM917519:DNT917533 DXI917519:DXP917533 EHE917519:EHL917533 ERA917519:ERH917533 FAW917519:FBD917533 FKS917519:FKZ917533 FUO917519:FUV917533 GEK917519:GER917533 GOG917519:GON917533 GYC917519:GYJ917533 HHY917519:HIF917533 HRU917519:HSB917533 IBQ917519:IBX917533 ILM917519:ILT917533 IVI917519:IVP917533 JFE917519:JFL917533 JPA917519:JPH917533 JYW917519:JZD917533 KIS917519:KIZ917533 KSO917519:KSV917533 LCK917519:LCR917533 LMG917519:LMN917533 LWC917519:LWJ917533 MFY917519:MGF917533 MPU917519:MQB917533 MZQ917519:MZX917533 NJM917519:NJT917533 NTI917519:NTP917533 ODE917519:ODL917533 ONA917519:ONH917533 OWW917519:OXD917533 PGS917519:PGZ917533 PQO917519:PQV917533 QAK917519:QAR917533 QKG917519:QKN917533 QUC917519:QUJ917533 RDY917519:REF917533 RNU917519:ROB917533 RXQ917519:RXX917533 SHM917519:SHT917533 SRI917519:SRP917533 TBE917519:TBL917533 TLA917519:TLH917533 TUW917519:TVD917533 UES917519:UEZ917533 UOO917519:UOV917533 UYK917519:UYR917533 VIG917519:VIN917533 VSC917519:VSJ917533 WBY917519:WCF917533 WLU917519:WMB917533 WVQ917519:WVX917533 JE983055:JL983069 TA983055:TH983069 ACW983055:ADD983069 AMS983055:AMZ983069 AWO983055:AWV983069 BGK983055:BGR983069 BQG983055:BQN983069 CAC983055:CAJ983069 CJY983055:CKF983069 CTU983055:CUB983069 DDQ983055:DDX983069 DNM983055:DNT983069 DXI983055:DXP983069 EHE983055:EHL983069 ERA983055:ERH983069 FAW983055:FBD983069 FKS983055:FKZ983069 FUO983055:FUV983069 GEK983055:GER983069 GOG983055:GON983069 GYC983055:GYJ983069 HHY983055:HIF983069 HRU983055:HSB983069 IBQ983055:IBX983069 ILM983055:ILT983069 IVI983055:IVP983069 JFE983055:JFL983069 JPA983055:JPH983069 JYW983055:JZD983069 KIS983055:KIZ983069 KSO983055:KSV983069 LCK983055:LCR983069 LMG983055:LMN983069 LWC983055:LWJ983069 MFY983055:MGF983069 MPU983055:MQB983069 MZQ983055:MZX983069 NJM983055:NJT983069 NTI983055:NTP983069 ODE983055:ODL983069 ONA983055:ONH983069 OWW983055:OXD983069 PGS983055:PGZ983069 PQO983055:PQV983069 QAK983055:QAR983069 QKG983055:QKN983069 QUC983055:QUJ983069 RDY983055:REF983069 RNU983055:ROB983069 RXQ983055:RXX983069 SHM983055:SHT983069 SRI983055:SRP983069 TBE983055:TBL983069 TLA983055:TLH983069 TUW983055:TVD983069 UES983055:UEZ983069 UOO983055:UOV983069 UYK983055:UYR983069 VIG983055:VIN983069 VSC983055:VSJ983069 WBY983055:WCF983069 WLU983055:WMB983069 WVQ983055:WVX983069 IM65521:IV65547 SI65521:SR65547 ACE65521:ACN65547 AMA65521:AMJ65547 AVW65521:AWF65547 BFS65521:BGB65547 BPO65521:BPX65547 BZK65521:BZT65547 CJG65521:CJP65547 CTC65521:CTL65547 DCY65521:DDH65547 DMU65521:DND65547 DWQ65521:DWZ65547 EGM65521:EGV65547 EQI65521:EQR65547 FAE65521:FAN65547 FKA65521:FKJ65547 FTW65521:FUF65547 GDS65521:GEB65547 GNO65521:GNX65547 GXK65521:GXT65547 HHG65521:HHP65547 HRC65521:HRL65547 IAY65521:IBH65547 IKU65521:ILD65547 IUQ65521:IUZ65547 JEM65521:JEV65547 JOI65521:JOR65547 JYE65521:JYN65547 KIA65521:KIJ65547 KRW65521:KSF65547 LBS65521:LCB65547 LLO65521:LLX65547 LVK65521:LVT65547 MFG65521:MFP65547 MPC65521:MPL65547 MYY65521:MZH65547 NIU65521:NJD65547 NSQ65521:NSZ65547 OCM65521:OCV65547 OMI65521:OMR65547 OWE65521:OWN65547 PGA65521:PGJ65547 PPW65521:PQF65547 PZS65521:QAB65547 QJO65521:QJX65547 QTK65521:QTT65547 RDG65521:RDP65547 RNC65521:RNL65547 RWY65521:RXH65547 SGU65521:SHD65547 SQQ65521:SQZ65547 TAM65521:TAV65547 TKI65521:TKR65547 TUE65521:TUN65547 UEA65521:UEJ65547 UNW65521:UOF65547 UXS65521:UYB65547 VHO65521:VHX65547 VRK65521:VRT65547 WBG65521:WBP65547 WLC65521:WLL65547 WUY65521:WVH65547 IM131057:IV131083 SI131057:SR131083 ACE131057:ACN131083 AMA131057:AMJ131083 AVW131057:AWF131083 BFS131057:BGB131083 BPO131057:BPX131083 BZK131057:BZT131083 CJG131057:CJP131083 CTC131057:CTL131083 DCY131057:DDH131083 DMU131057:DND131083 DWQ131057:DWZ131083 EGM131057:EGV131083 EQI131057:EQR131083 FAE131057:FAN131083 FKA131057:FKJ131083 FTW131057:FUF131083 GDS131057:GEB131083 GNO131057:GNX131083 GXK131057:GXT131083 HHG131057:HHP131083 HRC131057:HRL131083 IAY131057:IBH131083 IKU131057:ILD131083 IUQ131057:IUZ131083 JEM131057:JEV131083 JOI131057:JOR131083 JYE131057:JYN131083 KIA131057:KIJ131083 KRW131057:KSF131083 LBS131057:LCB131083 LLO131057:LLX131083 LVK131057:LVT131083 MFG131057:MFP131083 MPC131057:MPL131083 MYY131057:MZH131083 NIU131057:NJD131083 NSQ131057:NSZ131083 OCM131057:OCV131083 OMI131057:OMR131083 OWE131057:OWN131083 PGA131057:PGJ131083 PPW131057:PQF131083 PZS131057:QAB131083 QJO131057:QJX131083 QTK131057:QTT131083 RDG131057:RDP131083 RNC131057:RNL131083 RWY131057:RXH131083 SGU131057:SHD131083 SQQ131057:SQZ131083 TAM131057:TAV131083 TKI131057:TKR131083 TUE131057:TUN131083 UEA131057:UEJ131083 UNW131057:UOF131083 UXS131057:UYB131083 VHO131057:VHX131083 VRK131057:VRT131083 WBG131057:WBP131083 WLC131057:WLL131083 WUY131057:WVH131083 IM196593:IV196619 SI196593:SR196619 ACE196593:ACN196619 AMA196593:AMJ196619 AVW196593:AWF196619 BFS196593:BGB196619 BPO196593:BPX196619 BZK196593:BZT196619 CJG196593:CJP196619 CTC196593:CTL196619 DCY196593:DDH196619 DMU196593:DND196619 DWQ196593:DWZ196619 EGM196593:EGV196619 EQI196593:EQR196619 FAE196593:FAN196619 FKA196593:FKJ196619 FTW196593:FUF196619 GDS196593:GEB196619 GNO196593:GNX196619 GXK196593:GXT196619 HHG196593:HHP196619 HRC196593:HRL196619 IAY196593:IBH196619 IKU196593:ILD196619 IUQ196593:IUZ196619 JEM196593:JEV196619 JOI196593:JOR196619 JYE196593:JYN196619 KIA196593:KIJ196619 KRW196593:KSF196619 LBS196593:LCB196619 LLO196593:LLX196619 LVK196593:LVT196619 MFG196593:MFP196619 MPC196593:MPL196619 MYY196593:MZH196619 NIU196593:NJD196619 NSQ196593:NSZ196619 OCM196593:OCV196619 OMI196593:OMR196619 OWE196593:OWN196619 PGA196593:PGJ196619 PPW196593:PQF196619 PZS196593:QAB196619 QJO196593:QJX196619 QTK196593:QTT196619 RDG196593:RDP196619 RNC196593:RNL196619 RWY196593:RXH196619 SGU196593:SHD196619 SQQ196593:SQZ196619 TAM196593:TAV196619 TKI196593:TKR196619 TUE196593:TUN196619 UEA196593:UEJ196619 UNW196593:UOF196619 UXS196593:UYB196619 VHO196593:VHX196619 VRK196593:VRT196619 WBG196593:WBP196619 WLC196593:WLL196619 WUY196593:WVH196619 IM262129:IV262155 SI262129:SR262155 ACE262129:ACN262155 AMA262129:AMJ262155 AVW262129:AWF262155 BFS262129:BGB262155 BPO262129:BPX262155 BZK262129:BZT262155 CJG262129:CJP262155 CTC262129:CTL262155 DCY262129:DDH262155 DMU262129:DND262155 DWQ262129:DWZ262155 EGM262129:EGV262155 EQI262129:EQR262155 FAE262129:FAN262155 FKA262129:FKJ262155 FTW262129:FUF262155 GDS262129:GEB262155 GNO262129:GNX262155 GXK262129:GXT262155 HHG262129:HHP262155 HRC262129:HRL262155 IAY262129:IBH262155 IKU262129:ILD262155 IUQ262129:IUZ262155 JEM262129:JEV262155 JOI262129:JOR262155 JYE262129:JYN262155 KIA262129:KIJ262155 KRW262129:KSF262155 LBS262129:LCB262155 LLO262129:LLX262155 LVK262129:LVT262155 MFG262129:MFP262155 MPC262129:MPL262155 MYY262129:MZH262155 NIU262129:NJD262155 NSQ262129:NSZ262155 OCM262129:OCV262155 OMI262129:OMR262155 OWE262129:OWN262155 PGA262129:PGJ262155 PPW262129:PQF262155 PZS262129:QAB262155 QJO262129:QJX262155 QTK262129:QTT262155 RDG262129:RDP262155 RNC262129:RNL262155 RWY262129:RXH262155 SGU262129:SHD262155 SQQ262129:SQZ262155 TAM262129:TAV262155 TKI262129:TKR262155 TUE262129:TUN262155 UEA262129:UEJ262155 UNW262129:UOF262155 UXS262129:UYB262155 VHO262129:VHX262155 VRK262129:VRT262155 WBG262129:WBP262155 WLC262129:WLL262155 WUY262129:WVH262155 IM327665:IV327691 SI327665:SR327691 ACE327665:ACN327691 AMA327665:AMJ327691 AVW327665:AWF327691 BFS327665:BGB327691 BPO327665:BPX327691 BZK327665:BZT327691 CJG327665:CJP327691 CTC327665:CTL327691 DCY327665:DDH327691 DMU327665:DND327691 DWQ327665:DWZ327691 EGM327665:EGV327691 EQI327665:EQR327691 FAE327665:FAN327691 FKA327665:FKJ327691 FTW327665:FUF327691 GDS327665:GEB327691 GNO327665:GNX327691 GXK327665:GXT327691 HHG327665:HHP327691 HRC327665:HRL327691 IAY327665:IBH327691 IKU327665:ILD327691 IUQ327665:IUZ327691 JEM327665:JEV327691 JOI327665:JOR327691 JYE327665:JYN327691 KIA327665:KIJ327691 KRW327665:KSF327691 LBS327665:LCB327691 LLO327665:LLX327691 LVK327665:LVT327691 MFG327665:MFP327691 MPC327665:MPL327691 MYY327665:MZH327691 NIU327665:NJD327691 NSQ327665:NSZ327691 OCM327665:OCV327691 OMI327665:OMR327691 OWE327665:OWN327691 PGA327665:PGJ327691 PPW327665:PQF327691 PZS327665:QAB327691 QJO327665:QJX327691 QTK327665:QTT327691 RDG327665:RDP327691 RNC327665:RNL327691 RWY327665:RXH327691 SGU327665:SHD327691 SQQ327665:SQZ327691 TAM327665:TAV327691 TKI327665:TKR327691 TUE327665:TUN327691 UEA327665:UEJ327691 UNW327665:UOF327691 UXS327665:UYB327691 VHO327665:VHX327691 VRK327665:VRT327691 WBG327665:WBP327691 WLC327665:WLL327691 WUY327665:WVH327691 IM393201:IV393227 SI393201:SR393227 ACE393201:ACN393227 AMA393201:AMJ393227 AVW393201:AWF393227 BFS393201:BGB393227 BPO393201:BPX393227 BZK393201:BZT393227 CJG393201:CJP393227 CTC393201:CTL393227 DCY393201:DDH393227 DMU393201:DND393227 DWQ393201:DWZ393227 EGM393201:EGV393227 EQI393201:EQR393227 FAE393201:FAN393227 FKA393201:FKJ393227 FTW393201:FUF393227 GDS393201:GEB393227 GNO393201:GNX393227 GXK393201:GXT393227 HHG393201:HHP393227 HRC393201:HRL393227 IAY393201:IBH393227 IKU393201:ILD393227 IUQ393201:IUZ393227 JEM393201:JEV393227 JOI393201:JOR393227 JYE393201:JYN393227 KIA393201:KIJ393227 KRW393201:KSF393227 LBS393201:LCB393227 LLO393201:LLX393227 LVK393201:LVT393227 MFG393201:MFP393227 MPC393201:MPL393227 MYY393201:MZH393227 NIU393201:NJD393227 NSQ393201:NSZ393227 OCM393201:OCV393227 OMI393201:OMR393227 OWE393201:OWN393227 PGA393201:PGJ393227 PPW393201:PQF393227 PZS393201:QAB393227 QJO393201:QJX393227 QTK393201:QTT393227 RDG393201:RDP393227 RNC393201:RNL393227 RWY393201:RXH393227 SGU393201:SHD393227 SQQ393201:SQZ393227 TAM393201:TAV393227 TKI393201:TKR393227 TUE393201:TUN393227 UEA393201:UEJ393227 UNW393201:UOF393227 UXS393201:UYB393227 VHO393201:VHX393227 VRK393201:VRT393227 WBG393201:WBP393227 WLC393201:WLL393227 WUY393201:WVH393227 IM458737:IV458763 SI458737:SR458763 ACE458737:ACN458763 AMA458737:AMJ458763 AVW458737:AWF458763 BFS458737:BGB458763 BPO458737:BPX458763 BZK458737:BZT458763 CJG458737:CJP458763 CTC458737:CTL458763 DCY458737:DDH458763 DMU458737:DND458763 DWQ458737:DWZ458763 EGM458737:EGV458763 EQI458737:EQR458763 FAE458737:FAN458763 FKA458737:FKJ458763 FTW458737:FUF458763 GDS458737:GEB458763 GNO458737:GNX458763 GXK458737:GXT458763 HHG458737:HHP458763 HRC458737:HRL458763 IAY458737:IBH458763 IKU458737:ILD458763 IUQ458737:IUZ458763 JEM458737:JEV458763 JOI458737:JOR458763 JYE458737:JYN458763 KIA458737:KIJ458763 KRW458737:KSF458763 LBS458737:LCB458763 LLO458737:LLX458763 LVK458737:LVT458763 MFG458737:MFP458763 MPC458737:MPL458763 MYY458737:MZH458763 NIU458737:NJD458763 NSQ458737:NSZ458763 OCM458737:OCV458763 OMI458737:OMR458763 OWE458737:OWN458763 PGA458737:PGJ458763 PPW458737:PQF458763 PZS458737:QAB458763 QJO458737:QJX458763 QTK458737:QTT458763 RDG458737:RDP458763 RNC458737:RNL458763 RWY458737:RXH458763 SGU458737:SHD458763 SQQ458737:SQZ458763 TAM458737:TAV458763 TKI458737:TKR458763 TUE458737:TUN458763 UEA458737:UEJ458763 UNW458737:UOF458763 UXS458737:UYB458763 VHO458737:VHX458763 VRK458737:VRT458763 WBG458737:WBP458763 WLC458737:WLL458763 WUY458737:WVH458763 IM524273:IV524299 SI524273:SR524299 ACE524273:ACN524299 AMA524273:AMJ524299 AVW524273:AWF524299 BFS524273:BGB524299 BPO524273:BPX524299 BZK524273:BZT524299 CJG524273:CJP524299 CTC524273:CTL524299 DCY524273:DDH524299 DMU524273:DND524299 DWQ524273:DWZ524299 EGM524273:EGV524299 EQI524273:EQR524299 FAE524273:FAN524299 FKA524273:FKJ524299 FTW524273:FUF524299 GDS524273:GEB524299 GNO524273:GNX524299 GXK524273:GXT524299 HHG524273:HHP524299 HRC524273:HRL524299 IAY524273:IBH524299 IKU524273:ILD524299 IUQ524273:IUZ524299 JEM524273:JEV524299 JOI524273:JOR524299 JYE524273:JYN524299 KIA524273:KIJ524299 KRW524273:KSF524299 LBS524273:LCB524299 LLO524273:LLX524299 LVK524273:LVT524299 MFG524273:MFP524299 MPC524273:MPL524299 MYY524273:MZH524299 NIU524273:NJD524299 NSQ524273:NSZ524299 OCM524273:OCV524299 OMI524273:OMR524299 OWE524273:OWN524299 PGA524273:PGJ524299 PPW524273:PQF524299 PZS524273:QAB524299 QJO524273:QJX524299 QTK524273:QTT524299 RDG524273:RDP524299 RNC524273:RNL524299 RWY524273:RXH524299 SGU524273:SHD524299 SQQ524273:SQZ524299 TAM524273:TAV524299 TKI524273:TKR524299 TUE524273:TUN524299 UEA524273:UEJ524299 UNW524273:UOF524299 UXS524273:UYB524299 VHO524273:VHX524299 VRK524273:VRT524299 WBG524273:WBP524299 WLC524273:WLL524299 WUY524273:WVH524299 IM589809:IV589835 SI589809:SR589835 ACE589809:ACN589835 AMA589809:AMJ589835 AVW589809:AWF589835 BFS589809:BGB589835 BPO589809:BPX589835 BZK589809:BZT589835 CJG589809:CJP589835 CTC589809:CTL589835 DCY589809:DDH589835 DMU589809:DND589835 DWQ589809:DWZ589835 EGM589809:EGV589835 EQI589809:EQR589835 FAE589809:FAN589835 FKA589809:FKJ589835 FTW589809:FUF589835 GDS589809:GEB589835 GNO589809:GNX589835 GXK589809:GXT589835 HHG589809:HHP589835 HRC589809:HRL589835 IAY589809:IBH589835 IKU589809:ILD589835 IUQ589809:IUZ589835 JEM589809:JEV589835 JOI589809:JOR589835 JYE589809:JYN589835 KIA589809:KIJ589835 KRW589809:KSF589835 LBS589809:LCB589835 LLO589809:LLX589835 LVK589809:LVT589835 MFG589809:MFP589835 MPC589809:MPL589835 MYY589809:MZH589835 NIU589809:NJD589835 NSQ589809:NSZ589835 OCM589809:OCV589835 OMI589809:OMR589835 OWE589809:OWN589835 PGA589809:PGJ589835 PPW589809:PQF589835 PZS589809:QAB589835 QJO589809:QJX589835 QTK589809:QTT589835 RDG589809:RDP589835 RNC589809:RNL589835 RWY589809:RXH589835 SGU589809:SHD589835 SQQ589809:SQZ589835 TAM589809:TAV589835 TKI589809:TKR589835 TUE589809:TUN589835 UEA589809:UEJ589835 UNW589809:UOF589835 UXS589809:UYB589835 VHO589809:VHX589835 VRK589809:VRT589835 WBG589809:WBP589835 WLC589809:WLL589835 WUY589809:WVH589835 IM655345:IV655371 SI655345:SR655371 ACE655345:ACN655371 AMA655345:AMJ655371 AVW655345:AWF655371 BFS655345:BGB655371 BPO655345:BPX655371 BZK655345:BZT655371 CJG655345:CJP655371 CTC655345:CTL655371 DCY655345:DDH655371 DMU655345:DND655371 DWQ655345:DWZ655371 EGM655345:EGV655371 EQI655345:EQR655371 FAE655345:FAN655371 FKA655345:FKJ655371 FTW655345:FUF655371 GDS655345:GEB655371 GNO655345:GNX655371 GXK655345:GXT655371 HHG655345:HHP655371 HRC655345:HRL655371 IAY655345:IBH655371 IKU655345:ILD655371 IUQ655345:IUZ655371 JEM655345:JEV655371 JOI655345:JOR655371 JYE655345:JYN655371 KIA655345:KIJ655371 KRW655345:KSF655371 LBS655345:LCB655371 LLO655345:LLX655371 LVK655345:LVT655371 MFG655345:MFP655371 MPC655345:MPL655371 MYY655345:MZH655371 NIU655345:NJD655371 NSQ655345:NSZ655371 OCM655345:OCV655371 OMI655345:OMR655371 OWE655345:OWN655371 PGA655345:PGJ655371 PPW655345:PQF655371 PZS655345:QAB655371 QJO655345:QJX655371 QTK655345:QTT655371 RDG655345:RDP655371 RNC655345:RNL655371 RWY655345:RXH655371 SGU655345:SHD655371 SQQ655345:SQZ655371 TAM655345:TAV655371 TKI655345:TKR655371 TUE655345:TUN655371 UEA655345:UEJ655371 UNW655345:UOF655371 UXS655345:UYB655371 VHO655345:VHX655371 VRK655345:VRT655371 WBG655345:WBP655371 WLC655345:WLL655371 WUY655345:WVH655371 IM720881:IV720907 SI720881:SR720907 ACE720881:ACN720907 AMA720881:AMJ720907 AVW720881:AWF720907 BFS720881:BGB720907 BPO720881:BPX720907 BZK720881:BZT720907 CJG720881:CJP720907 CTC720881:CTL720907 DCY720881:DDH720907 DMU720881:DND720907 DWQ720881:DWZ720907 EGM720881:EGV720907 EQI720881:EQR720907 FAE720881:FAN720907 FKA720881:FKJ720907 FTW720881:FUF720907 GDS720881:GEB720907 GNO720881:GNX720907 GXK720881:GXT720907 HHG720881:HHP720907 HRC720881:HRL720907 IAY720881:IBH720907 IKU720881:ILD720907 IUQ720881:IUZ720907 JEM720881:JEV720907 JOI720881:JOR720907 JYE720881:JYN720907 KIA720881:KIJ720907 KRW720881:KSF720907 LBS720881:LCB720907 LLO720881:LLX720907 LVK720881:LVT720907 MFG720881:MFP720907 MPC720881:MPL720907 MYY720881:MZH720907 NIU720881:NJD720907 NSQ720881:NSZ720907 OCM720881:OCV720907 OMI720881:OMR720907 OWE720881:OWN720907 PGA720881:PGJ720907 PPW720881:PQF720907 PZS720881:QAB720907 QJO720881:QJX720907 QTK720881:QTT720907 RDG720881:RDP720907 RNC720881:RNL720907 RWY720881:RXH720907 SGU720881:SHD720907 SQQ720881:SQZ720907 TAM720881:TAV720907 TKI720881:TKR720907 TUE720881:TUN720907 UEA720881:UEJ720907 UNW720881:UOF720907 UXS720881:UYB720907 VHO720881:VHX720907 VRK720881:VRT720907 WBG720881:WBP720907 WLC720881:WLL720907 WUY720881:WVH720907 IM786417:IV786443 SI786417:SR786443 ACE786417:ACN786443 AMA786417:AMJ786443 AVW786417:AWF786443 BFS786417:BGB786443 BPO786417:BPX786443 BZK786417:BZT786443 CJG786417:CJP786443 CTC786417:CTL786443 DCY786417:DDH786443 DMU786417:DND786443 DWQ786417:DWZ786443 EGM786417:EGV786443 EQI786417:EQR786443 FAE786417:FAN786443 FKA786417:FKJ786443 FTW786417:FUF786443 GDS786417:GEB786443 GNO786417:GNX786443 GXK786417:GXT786443 HHG786417:HHP786443 HRC786417:HRL786443 IAY786417:IBH786443 IKU786417:ILD786443 IUQ786417:IUZ786443 JEM786417:JEV786443 JOI786417:JOR786443 JYE786417:JYN786443 KIA786417:KIJ786443 KRW786417:KSF786443 LBS786417:LCB786443 LLO786417:LLX786443 LVK786417:LVT786443 MFG786417:MFP786443 MPC786417:MPL786443 MYY786417:MZH786443 NIU786417:NJD786443 NSQ786417:NSZ786443 OCM786417:OCV786443 OMI786417:OMR786443 OWE786417:OWN786443 PGA786417:PGJ786443 PPW786417:PQF786443 PZS786417:QAB786443 QJO786417:QJX786443 QTK786417:QTT786443 RDG786417:RDP786443 RNC786417:RNL786443 RWY786417:RXH786443 SGU786417:SHD786443 SQQ786417:SQZ786443 TAM786417:TAV786443 TKI786417:TKR786443 TUE786417:TUN786443 UEA786417:UEJ786443 UNW786417:UOF786443 UXS786417:UYB786443 VHO786417:VHX786443 VRK786417:VRT786443 WBG786417:WBP786443 WLC786417:WLL786443 WUY786417:WVH786443 IM851953:IV851979 SI851953:SR851979 ACE851953:ACN851979 AMA851953:AMJ851979 AVW851953:AWF851979 BFS851953:BGB851979 BPO851953:BPX851979 BZK851953:BZT851979 CJG851953:CJP851979 CTC851953:CTL851979 DCY851953:DDH851979 DMU851953:DND851979 DWQ851953:DWZ851979 EGM851953:EGV851979 EQI851953:EQR851979 FAE851953:FAN851979 FKA851953:FKJ851979 FTW851953:FUF851979 GDS851953:GEB851979 GNO851953:GNX851979 GXK851953:GXT851979 HHG851953:HHP851979 HRC851953:HRL851979 IAY851953:IBH851979 IKU851953:ILD851979 IUQ851953:IUZ851979 JEM851953:JEV851979 JOI851953:JOR851979 JYE851953:JYN851979 KIA851953:KIJ851979 KRW851953:KSF851979 LBS851953:LCB851979 LLO851953:LLX851979 LVK851953:LVT851979 MFG851953:MFP851979 MPC851953:MPL851979 MYY851953:MZH851979 NIU851953:NJD851979 NSQ851953:NSZ851979 OCM851953:OCV851979 OMI851953:OMR851979 OWE851953:OWN851979 PGA851953:PGJ851979 PPW851953:PQF851979 PZS851953:QAB851979 QJO851953:QJX851979 QTK851953:QTT851979 RDG851953:RDP851979 RNC851953:RNL851979 RWY851953:RXH851979 SGU851953:SHD851979 SQQ851953:SQZ851979 TAM851953:TAV851979 TKI851953:TKR851979 TUE851953:TUN851979 UEA851953:UEJ851979 UNW851953:UOF851979 UXS851953:UYB851979 VHO851953:VHX851979 VRK851953:VRT851979 WBG851953:WBP851979 WLC851953:WLL851979 WUY851953:WVH851979 IM917489:IV917515 SI917489:SR917515 ACE917489:ACN917515 AMA917489:AMJ917515 AVW917489:AWF917515 BFS917489:BGB917515 BPO917489:BPX917515 BZK917489:BZT917515 CJG917489:CJP917515 CTC917489:CTL917515 DCY917489:DDH917515 DMU917489:DND917515 DWQ917489:DWZ917515 EGM917489:EGV917515 EQI917489:EQR917515 FAE917489:FAN917515 FKA917489:FKJ917515 FTW917489:FUF917515 GDS917489:GEB917515 GNO917489:GNX917515 GXK917489:GXT917515 HHG917489:HHP917515 HRC917489:HRL917515 IAY917489:IBH917515 IKU917489:ILD917515 IUQ917489:IUZ917515 JEM917489:JEV917515 JOI917489:JOR917515 JYE917489:JYN917515 KIA917489:KIJ917515 KRW917489:KSF917515 LBS917489:LCB917515 LLO917489:LLX917515 LVK917489:LVT917515 MFG917489:MFP917515 MPC917489:MPL917515 MYY917489:MZH917515 NIU917489:NJD917515 NSQ917489:NSZ917515 OCM917489:OCV917515 OMI917489:OMR917515 OWE917489:OWN917515 PGA917489:PGJ917515 PPW917489:PQF917515 PZS917489:QAB917515 QJO917489:QJX917515 QTK917489:QTT917515 RDG917489:RDP917515 RNC917489:RNL917515 RWY917489:RXH917515 SGU917489:SHD917515 SQQ917489:SQZ917515 TAM917489:TAV917515 TKI917489:TKR917515 TUE917489:TUN917515 UEA917489:UEJ917515 UNW917489:UOF917515 UXS917489:UYB917515 VHO917489:VHX917515 VRK917489:VRT917515 WBG917489:WBP917515 WLC917489:WLL917515 WUY917489:WVH917515 IM983025:IV983051 SI983025:SR983051 ACE983025:ACN983051 AMA983025:AMJ983051 AVW983025:AWF983051 BFS983025:BGB983051 BPO983025:BPX983051 BZK983025:BZT983051 CJG983025:CJP983051 CTC983025:CTL983051 DCY983025:DDH983051 DMU983025:DND983051 DWQ983025:DWZ983051 EGM983025:EGV983051 EQI983025:EQR983051 FAE983025:FAN983051 FKA983025:FKJ983051 FTW983025:FUF983051 GDS983025:GEB983051 GNO983025:GNX983051 GXK983025:GXT983051 HHG983025:HHP983051 HRC983025:HRL983051 IAY983025:IBH983051 IKU983025:ILD983051 IUQ983025:IUZ983051 JEM983025:JEV983051 JOI983025:JOR983051 JYE983025:JYN983051 KIA983025:KIJ983051 KRW983025:KSF983051 LBS983025:LCB983051 LLO983025:LLX983051 LVK983025:LVT983051 MFG983025:MFP983051 MPC983025:MPL983051 MYY983025:MZH983051 NIU983025:NJD983051 NSQ983025:NSZ983051 OCM983025:OCV983051 OMI983025:OMR983051 OWE983025:OWN983051 PGA983025:PGJ983051 PPW983025:PQF983051 PZS983025:QAB983051 QJO983025:QJX983051 QTK983025:QTT983051 RDG983025:RDP983051 RNC983025:RNL983051 RWY983025:RXH983051 SGU983025:SHD983051 SQQ983025:SQZ983051 TAM983025:TAV983051 TKI983025:TKR983051 TUE983025:TUN983051 UEA983025:UEJ983051 UNW983025:UOF983051 UXS983025:UYB983051 VHO983025:VHX983051 VRK983025:VRT983051 WBG983025:WBP983051 WLC983025:WLL983051 WUY983025:WVH983051 IX65521:IZ65547 ST65521:SV65547 ACP65521:ACR65547 AML65521:AMN65547 AWH65521:AWJ65547 BGD65521:BGF65547 BPZ65521:BQB65547 BZV65521:BZX65547 CJR65521:CJT65547 CTN65521:CTP65547 DDJ65521:DDL65547 DNF65521:DNH65547 DXB65521:DXD65547 EGX65521:EGZ65547 EQT65521:EQV65547 FAP65521:FAR65547 FKL65521:FKN65547 FUH65521:FUJ65547 GED65521:GEF65547 GNZ65521:GOB65547 GXV65521:GXX65547 HHR65521:HHT65547 HRN65521:HRP65547 IBJ65521:IBL65547 ILF65521:ILH65547 IVB65521:IVD65547 JEX65521:JEZ65547 JOT65521:JOV65547 JYP65521:JYR65547 KIL65521:KIN65547 KSH65521:KSJ65547 LCD65521:LCF65547 LLZ65521:LMB65547 LVV65521:LVX65547 MFR65521:MFT65547 MPN65521:MPP65547 MZJ65521:MZL65547 NJF65521:NJH65547 NTB65521:NTD65547 OCX65521:OCZ65547 OMT65521:OMV65547 OWP65521:OWR65547 PGL65521:PGN65547 PQH65521:PQJ65547 QAD65521:QAF65547 QJZ65521:QKB65547 QTV65521:QTX65547 RDR65521:RDT65547 RNN65521:RNP65547 RXJ65521:RXL65547 SHF65521:SHH65547 SRB65521:SRD65547 TAX65521:TAZ65547 TKT65521:TKV65547 TUP65521:TUR65547 UEL65521:UEN65547 UOH65521:UOJ65547 UYD65521:UYF65547 VHZ65521:VIB65547 VRV65521:VRX65547 WBR65521:WBT65547 WLN65521:WLP65547 WVJ65521:WVL65547 IX131057:IZ131083 ST131057:SV131083 ACP131057:ACR131083 AML131057:AMN131083 AWH131057:AWJ131083 BGD131057:BGF131083 BPZ131057:BQB131083 BZV131057:BZX131083 CJR131057:CJT131083 CTN131057:CTP131083 DDJ131057:DDL131083 DNF131057:DNH131083 DXB131057:DXD131083 EGX131057:EGZ131083 EQT131057:EQV131083 FAP131057:FAR131083 FKL131057:FKN131083 FUH131057:FUJ131083 GED131057:GEF131083 GNZ131057:GOB131083 GXV131057:GXX131083 HHR131057:HHT131083 HRN131057:HRP131083 IBJ131057:IBL131083 ILF131057:ILH131083 IVB131057:IVD131083 JEX131057:JEZ131083 JOT131057:JOV131083 JYP131057:JYR131083 KIL131057:KIN131083 KSH131057:KSJ131083 LCD131057:LCF131083 LLZ131057:LMB131083 LVV131057:LVX131083 MFR131057:MFT131083 MPN131057:MPP131083 MZJ131057:MZL131083 NJF131057:NJH131083 NTB131057:NTD131083 OCX131057:OCZ131083 OMT131057:OMV131083 OWP131057:OWR131083 PGL131057:PGN131083 PQH131057:PQJ131083 QAD131057:QAF131083 QJZ131057:QKB131083 QTV131057:QTX131083 RDR131057:RDT131083 RNN131057:RNP131083 RXJ131057:RXL131083 SHF131057:SHH131083 SRB131057:SRD131083 TAX131057:TAZ131083 TKT131057:TKV131083 TUP131057:TUR131083 UEL131057:UEN131083 UOH131057:UOJ131083 UYD131057:UYF131083 VHZ131057:VIB131083 VRV131057:VRX131083 WBR131057:WBT131083 WLN131057:WLP131083 WVJ131057:WVL131083 IX196593:IZ196619 ST196593:SV196619 ACP196593:ACR196619 AML196593:AMN196619 AWH196593:AWJ196619 BGD196593:BGF196619 BPZ196593:BQB196619 BZV196593:BZX196619 CJR196593:CJT196619 CTN196593:CTP196619 DDJ196593:DDL196619 DNF196593:DNH196619 DXB196593:DXD196619 EGX196593:EGZ196619 EQT196593:EQV196619 FAP196593:FAR196619 FKL196593:FKN196619 FUH196593:FUJ196619 GED196593:GEF196619 GNZ196593:GOB196619 GXV196593:GXX196619 HHR196593:HHT196619 HRN196593:HRP196619 IBJ196593:IBL196619 ILF196593:ILH196619 IVB196593:IVD196619 JEX196593:JEZ196619 JOT196593:JOV196619 JYP196593:JYR196619 KIL196593:KIN196619 KSH196593:KSJ196619 LCD196593:LCF196619 LLZ196593:LMB196619 LVV196593:LVX196619 MFR196593:MFT196619 MPN196593:MPP196619 MZJ196593:MZL196619 NJF196593:NJH196619 NTB196593:NTD196619 OCX196593:OCZ196619 OMT196593:OMV196619 OWP196593:OWR196619 PGL196593:PGN196619 PQH196593:PQJ196619 QAD196593:QAF196619 QJZ196593:QKB196619 QTV196593:QTX196619 RDR196593:RDT196619 RNN196593:RNP196619 RXJ196593:RXL196619 SHF196593:SHH196619 SRB196593:SRD196619 TAX196593:TAZ196619 TKT196593:TKV196619 TUP196593:TUR196619 UEL196593:UEN196619 UOH196593:UOJ196619 UYD196593:UYF196619 VHZ196593:VIB196619 VRV196593:VRX196619 WBR196593:WBT196619 WLN196593:WLP196619 WVJ196593:WVL196619 IX262129:IZ262155 ST262129:SV262155 ACP262129:ACR262155 AML262129:AMN262155 AWH262129:AWJ262155 BGD262129:BGF262155 BPZ262129:BQB262155 BZV262129:BZX262155 CJR262129:CJT262155 CTN262129:CTP262155 DDJ262129:DDL262155 DNF262129:DNH262155 DXB262129:DXD262155 EGX262129:EGZ262155 EQT262129:EQV262155 FAP262129:FAR262155 FKL262129:FKN262155 FUH262129:FUJ262155 GED262129:GEF262155 GNZ262129:GOB262155 GXV262129:GXX262155 HHR262129:HHT262155 HRN262129:HRP262155 IBJ262129:IBL262155 ILF262129:ILH262155 IVB262129:IVD262155 JEX262129:JEZ262155 JOT262129:JOV262155 JYP262129:JYR262155 KIL262129:KIN262155 KSH262129:KSJ262155 LCD262129:LCF262155 LLZ262129:LMB262155 LVV262129:LVX262155 MFR262129:MFT262155 MPN262129:MPP262155 MZJ262129:MZL262155 NJF262129:NJH262155 NTB262129:NTD262155 OCX262129:OCZ262155 OMT262129:OMV262155 OWP262129:OWR262155 PGL262129:PGN262155 PQH262129:PQJ262155 QAD262129:QAF262155 QJZ262129:QKB262155 QTV262129:QTX262155 RDR262129:RDT262155 RNN262129:RNP262155 RXJ262129:RXL262155 SHF262129:SHH262155 SRB262129:SRD262155 TAX262129:TAZ262155 TKT262129:TKV262155 TUP262129:TUR262155 UEL262129:UEN262155 UOH262129:UOJ262155 UYD262129:UYF262155 VHZ262129:VIB262155 VRV262129:VRX262155 WBR262129:WBT262155 WLN262129:WLP262155 WVJ262129:WVL262155 IX327665:IZ327691 ST327665:SV327691 ACP327665:ACR327691 AML327665:AMN327691 AWH327665:AWJ327691 BGD327665:BGF327691 BPZ327665:BQB327691 BZV327665:BZX327691 CJR327665:CJT327691 CTN327665:CTP327691 DDJ327665:DDL327691 DNF327665:DNH327691 DXB327665:DXD327691 EGX327665:EGZ327691 EQT327665:EQV327691 FAP327665:FAR327691 FKL327665:FKN327691 FUH327665:FUJ327691 GED327665:GEF327691 GNZ327665:GOB327691 GXV327665:GXX327691 HHR327665:HHT327691 HRN327665:HRP327691 IBJ327665:IBL327691 ILF327665:ILH327691 IVB327665:IVD327691 JEX327665:JEZ327691 JOT327665:JOV327691 JYP327665:JYR327691 KIL327665:KIN327691 KSH327665:KSJ327691 LCD327665:LCF327691 LLZ327665:LMB327691 LVV327665:LVX327691 MFR327665:MFT327691 MPN327665:MPP327691 MZJ327665:MZL327691 NJF327665:NJH327691 NTB327665:NTD327691 OCX327665:OCZ327691 OMT327665:OMV327691 OWP327665:OWR327691 PGL327665:PGN327691 PQH327665:PQJ327691 QAD327665:QAF327691 QJZ327665:QKB327691 QTV327665:QTX327691 RDR327665:RDT327691 RNN327665:RNP327691 RXJ327665:RXL327691 SHF327665:SHH327691 SRB327665:SRD327691 TAX327665:TAZ327691 TKT327665:TKV327691 TUP327665:TUR327691 UEL327665:UEN327691 UOH327665:UOJ327691 UYD327665:UYF327691 VHZ327665:VIB327691 VRV327665:VRX327691 WBR327665:WBT327691 WLN327665:WLP327691 WVJ327665:WVL327691 IX393201:IZ393227 ST393201:SV393227 ACP393201:ACR393227 AML393201:AMN393227 AWH393201:AWJ393227 BGD393201:BGF393227 BPZ393201:BQB393227 BZV393201:BZX393227 CJR393201:CJT393227 CTN393201:CTP393227 DDJ393201:DDL393227 DNF393201:DNH393227 DXB393201:DXD393227 EGX393201:EGZ393227 EQT393201:EQV393227 FAP393201:FAR393227 FKL393201:FKN393227 FUH393201:FUJ393227 GED393201:GEF393227 GNZ393201:GOB393227 GXV393201:GXX393227 HHR393201:HHT393227 HRN393201:HRP393227 IBJ393201:IBL393227 ILF393201:ILH393227 IVB393201:IVD393227 JEX393201:JEZ393227 JOT393201:JOV393227 JYP393201:JYR393227 KIL393201:KIN393227 KSH393201:KSJ393227 LCD393201:LCF393227 LLZ393201:LMB393227 LVV393201:LVX393227 MFR393201:MFT393227 MPN393201:MPP393227 MZJ393201:MZL393227 NJF393201:NJH393227 NTB393201:NTD393227 OCX393201:OCZ393227 OMT393201:OMV393227 OWP393201:OWR393227 PGL393201:PGN393227 PQH393201:PQJ393227 QAD393201:QAF393227 QJZ393201:QKB393227 QTV393201:QTX393227 RDR393201:RDT393227 RNN393201:RNP393227 RXJ393201:RXL393227 SHF393201:SHH393227 SRB393201:SRD393227 TAX393201:TAZ393227 TKT393201:TKV393227 TUP393201:TUR393227 UEL393201:UEN393227 UOH393201:UOJ393227 UYD393201:UYF393227 VHZ393201:VIB393227 VRV393201:VRX393227 WBR393201:WBT393227 WLN393201:WLP393227 WVJ393201:WVL393227 IX458737:IZ458763 ST458737:SV458763 ACP458737:ACR458763 AML458737:AMN458763 AWH458737:AWJ458763 BGD458737:BGF458763 BPZ458737:BQB458763 BZV458737:BZX458763 CJR458737:CJT458763 CTN458737:CTP458763 DDJ458737:DDL458763 DNF458737:DNH458763 DXB458737:DXD458763 EGX458737:EGZ458763 EQT458737:EQV458763 FAP458737:FAR458763 FKL458737:FKN458763 FUH458737:FUJ458763 GED458737:GEF458763 GNZ458737:GOB458763 GXV458737:GXX458763 HHR458737:HHT458763 HRN458737:HRP458763 IBJ458737:IBL458763 ILF458737:ILH458763 IVB458737:IVD458763 JEX458737:JEZ458763 JOT458737:JOV458763 JYP458737:JYR458763 KIL458737:KIN458763 KSH458737:KSJ458763 LCD458737:LCF458763 LLZ458737:LMB458763 LVV458737:LVX458763 MFR458737:MFT458763 MPN458737:MPP458763 MZJ458737:MZL458763 NJF458737:NJH458763 NTB458737:NTD458763 OCX458737:OCZ458763 OMT458737:OMV458763 OWP458737:OWR458763 PGL458737:PGN458763 PQH458737:PQJ458763 QAD458737:QAF458763 QJZ458737:QKB458763 QTV458737:QTX458763 RDR458737:RDT458763 RNN458737:RNP458763 RXJ458737:RXL458763 SHF458737:SHH458763 SRB458737:SRD458763 TAX458737:TAZ458763 TKT458737:TKV458763 TUP458737:TUR458763 UEL458737:UEN458763 UOH458737:UOJ458763 UYD458737:UYF458763 VHZ458737:VIB458763 VRV458737:VRX458763 WBR458737:WBT458763 WLN458737:WLP458763 WVJ458737:WVL458763 IX524273:IZ524299 ST524273:SV524299 ACP524273:ACR524299 AML524273:AMN524299 AWH524273:AWJ524299 BGD524273:BGF524299 BPZ524273:BQB524299 BZV524273:BZX524299 CJR524273:CJT524299 CTN524273:CTP524299 DDJ524273:DDL524299 DNF524273:DNH524299 DXB524273:DXD524299 EGX524273:EGZ524299 EQT524273:EQV524299 FAP524273:FAR524299 FKL524273:FKN524299 FUH524273:FUJ524299 GED524273:GEF524299 GNZ524273:GOB524299 GXV524273:GXX524299 HHR524273:HHT524299 HRN524273:HRP524299 IBJ524273:IBL524299 ILF524273:ILH524299 IVB524273:IVD524299 JEX524273:JEZ524299 JOT524273:JOV524299 JYP524273:JYR524299 KIL524273:KIN524299 KSH524273:KSJ524299 LCD524273:LCF524299 LLZ524273:LMB524299 LVV524273:LVX524299 MFR524273:MFT524299 MPN524273:MPP524299 MZJ524273:MZL524299 NJF524273:NJH524299 NTB524273:NTD524299 OCX524273:OCZ524299 OMT524273:OMV524299 OWP524273:OWR524299 PGL524273:PGN524299 PQH524273:PQJ524299 QAD524273:QAF524299 QJZ524273:QKB524299 QTV524273:QTX524299 RDR524273:RDT524299 RNN524273:RNP524299 RXJ524273:RXL524299 SHF524273:SHH524299 SRB524273:SRD524299 TAX524273:TAZ524299 TKT524273:TKV524299 TUP524273:TUR524299 UEL524273:UEN524299 UOH524273:UOJ524299 UYD524273:UYF524299 VHZ524273:VIB524299 VRV524273:VRX524299 WBR524273:WBT524299 WLN524273:WLP524299 WVJ524273:WVL524299 IX589809:IZ589835 ST589809:SV589835 ACP589809:ACR589835 AML589809:AMN589835 AWH589809:AWJ589835 BGD589809:BGF589835 BPZ589809:BQB589835 BZV589809:BZX589835 CJR589809:CJT589835 CTN589809:CTP589835 DDJ589809:DDL589835 DNF589809:DNH589835 DXB589809:DXD589835 EGX589809:EGZ589835 EQT589809:EQV589835 FAP589809:FAR589835 FKL589809:FKN589835 FUH589809:FUJ589835 GED589809:GEF589835 GNZ589809:GOB589835 GXV589809:GXX589835 HHR589809:HHT589835 HRN589809:HRP589835 IBJ589809:IBL589835 ILF589809:ILH589835 IVB589809:IVD589835 JEX589809:JEZ589835 JOT589809:JOV589835 JYP589809:JYR589835 KIL589809:KIN589835 KSH589809:KSJ589835 LCD589809:LCF589835 LLZ589809:LMB589835 LVV589809:LVX589835 MFR589809:MFT589835 MPN589809:MPP589835 MZJ589809:MZL589835 NJF589809:NJH589835 NTB589809:NTD589835 OCX589809:OCZ589835 OMT589809:OMV589835 OWP589809:OWR589835 PGL589809:PGN589835 PQH589809:PQJ589835 QAD589809:QAF589835 QJZ589809:QKB589835 QTV589809:QTX589835 RDR589809:RDT589835 RNN589809:RNP589835 RXJ589809:RXL589835 SHF589809:SHH589835 SRB589809:SRD589835 TAX589809:TAZ589835 TKT589809:TKV589835 TUP589809:TUR589835 UEL589809:UEN589835 UOH589809:UOJ589835 UYD589809:UYF589835 VHZ589809:VIB589835 VRV589809:VRX589835 WBR589809:WBT589835 WLN589809:WLP589835 WVJ589809:WVL589835 IX655345:IZ655371 ST655345:SV655371 ACP655345:ACR655371 AML655345:AMN655371 AWH655345:AWJ655371 BGD655345:BGF655371 BPZ655345:BQB655371 BZV655345:BZX655371 CJR655345:CJT655371 CTN655345:CTP655371 DDJ655345:DDL655371 DNF655345:DNH655371 DXB655345:DXD655371 EGX655345:EGZ655371 EQT655345:EQV655371 FAP655345:FAR655371 FKL655345:FKN655371 FUH655345:FUJ655371 GED655345:GEF655371 GNZ655345:GOB655371 GXV655345:GXX655371 HHR655345:HHT655371 HRN655345:HRP655371 IBJ655345:IBL655371 ILF655345:ILH655371 IVB655345:IVD655371 JEX655345:JEZ655371 JOT655345:JOV655371 JYP655345:JYR655371 KIL655345:KIN655371 KSH655345:KSJ655371 LCD655345:LCF655371 LLZ655345:LMB655371 LVV655345:LVX655371 MFR655345:MFT655371 MPN655345:MPP655371 MZJ655345:MZL655371 NJF655345:NJH655371 NTB655345:NTD655371 OCX655345:OCZ655371 OMT655345:OMV655371 OWP655345:OWR655371 PGL655345:PGN655371 PQH655345:PQJ655371 QAD655345:QAF655371 QJZ655345:QKB655371 QTV655345:QTX655371 RDR655345:RDT655371 RNN655345:RNP655371 RXJ655345:RXL655371 SHF655345:SHH655371 SRB655345:SRD655371 TAX655345:TAZ655371 TKT655345:TKV655371 TUP655345:TUR655371 UEL655345:UEN655371 UOH655345:UOJ655371 UYD655345:UYF655371 VHZ655345:VIB655371 VRV655345:VRX655371 WBR655345:WBT655371 WLN655345:WLP655371 WVJ655345:WVL655371 IX720881:IZ720907 ST720881:SV720907 ACP720881:ACR720907 AML720881:AMN720907 AWH720881:AWJ720907 BGD720881:BGF720907 BPZ720881:BQB720907 BZV720881:BZX720907 CJR720881:CJT720907 CTN720881:CTP720907 DDJ720881:DDL720907 DNF720881:DNH720907 DXB720881:DXD720907 EGX720881:EGZ720907 EQT720881:EQV720907 FAP720881:FAR720907 FKL720881:FKN720907 FUH720881:FUJ720907 GED720881:GEF720907 GNZ720881:GOB720907 GXV720881:GXX720907 HHR720881:HHT720907 HRN720881:HRP720907 IBJ720881:IBL720907 ILF720881:ILH720907 IVB720881:IVD720907 JEX720881:JEZ720907 JOT720881:JOV720907 JYP720881:JYR720907 KIL720881:KIN720907 KSH720881:KSJ720907 LCD720881:LCF720907 LLZ720881:LMB720907 LVV720881:LVX720907 MFR720881:MFT720907 MPN720881:MPP720907 MZJ720881:MZL720907 NJF720881:NJH720907 NTB720881:NTD720907 OCX720881:OCZ720907 OMT720881:OMV720907 OWP720881:OWR720907 PGL720881:PGN720907 PQH720881:PQJ720907 QAD720881:QAF720907 QJZ720881:QKB720907 QTV720881:QTX720907 RDR720881:RDT720907 RNN720881:RNP720907 RXJ720881:RXL720907 SHF720881:SHH720907 SRB720881:SRD720907 TAX720881:TAZ720907 TKT720881:TKV720907 TUP720881:TUR720907 UEL720881:UEN720907 UOH720881:UOJ720907 UYD720881:UYF720907 VHZ720881:VIB720907 VRV720881:VRX720907 WBR720881:WBT720907 WLN720881:WLP720907 WVJ720881:WVL720907 IX786417:IZ786443 ST786417:SV786443 ACP786417:ACR786443 AML786417:AMN786443 AWH786417:AWJ786443 BGD786417:BGF786443 BPZ786417:BQB786443 BZV786417:BZX786443 CJR786417:CJT786443 CTN786417:CTP786443 DDJ786417:DDL786443 DNF786417:DNH786443 DXB786417:DXD786443 EGX786417:EGZ786443 EQT786417:EQV786443 FAP786417:FAR786443 FKL786417:FKN786443 FUH786417:FUJ786443 GED786417:GEF786443 GNZ786417:GOB786443 GXV786417:GXX786443 HHR786417:HHT786443 HRN786417:HRP786443 IBJ786417:IBL786443 ILF786417:ILH786443 IVB786417:IVD786443 JEX786417:JEZ786443 JOT786417:JOV786443 JYP786417:JYR786443 KIL786417:KIN786443 KSH786417:KSJ786443 LCD786417:LCF786443 LLZ786417:LMB786443 LVV786417:LVX786443 MFR786417:MFT786443 MPN786417:MPP786443 MZJ786417:MZL786443 NJF786417:NJH786443 NTB786417:NTD786443 OCX786417:OCZ786443 OMT786417:OMV786443 OWP786417:OWR786443 PGL786417:PGN786443 PQH786417:PQJ786443 QAD786417:QAF786443 QJZ786417:QKB786443 QTV786417:QTX786443 RDR786417:RDT786443 RNN786417:RNP786443 RXJ786417:RXL786443 SHF786417:SHH786443 SRB786417:SRD786443 TAX786417:TAZ786443 TKT786417:TKV786443 TUP786417:TUR786443 UEL786417:UEN786443 UOH786417:UOJ786443 UYD786417:UYF786443 VHZ786417:VIB786443 VRV786417:VRX786443 WBR786417:WBT786443 WLN786417:WLP786443 WVJ786417:WVL786443 IX851953:IZ851979 ST851953:SV851979 ACP851953:ACR851979 AML851953:AMN851979 AWH851953:AWJ851979 BGD851953:BGF851979 BPZ851953:BQB851979 BZV851953:BZX851979 CJR851953:CJT851979 CTN851953:CTP851979 DDJ851953:DDL851979 DNF851953:DNH851979 DXB851953:DXD851979 EGX851953:EGZ851979 EQT851953:EQV851979 FAP851953:FAR851979 FKL851953:FKN851979 FUH851953:FUJ851979 GED851953:GEF851979 GNZ851953:GOB851979 GXV851953:GXX851979 HHR851953:HHT851979 HRN851953:HRP851979 IBJ851953:IBL851979 ILF851953:ILH851979 IVB851953:IVD851979 JEX851953:JEZ851979 JOT851953:JOV851979 JYP851953:JYR851979 KIL851953:KIN851979 KSH851953:KSJ851979 LCD851953:LCF851979 LLZ851953:LMB851979 LVV851953:LVX851979 MFR851953:MFT851979 MPN851953:MPP851979 MZJ851953:MZL851979 NJF851953:NJH851979 NTB851953:NTD851979 OCX851953:OCZ851979 OMT851953:OMV851979 OWP851953:OWR851979 PGL851953:PGN851979 PQH851953:PQJ851979 QAD851953:QAF851979 QJZ851953:QKB851979 QTV851953:QTX851979 RDR851953:RDT851979 RNN851953:RNP851979 RXJ851953:RXL851979 SHF851953:SHH851979 SRB851953:SRD851979 TAX851953:TAZ851979 TKT851953:TKV851979 TUP851953:TUR851979 UEL851953:UEN851979 UOH851953:UOJ851979 UYD851953:UYF851979 VHZ851953:VIB851979 VRV851953:VRX851979 WBR851953:WBT851979 WLN851953:WLP851979 WVJ851953:WVL851979 IX917489:IZ917515 ST917489:SV917515 ACP917489:ACR917515 AML917489:AMN917515 AWH917489:AWJ917515 BGD917489:BGF917515 BPZ917489:BQB917515 BZV917489:BZX917515 CJR917489:CJT917515 CTN917489:CTP917515 DDJ917489:DDL917515 DNF917489:DNH917515 DXB917489:DXD917515 EGX917489:EGZ917515 EQT917489:EQV917515 FAP917489:FAR917515 FKL917489:FKN917515 FUH917489:FUJ917515 GED917489:GEF917515 GNZ917489:GOB917515 GXV917489:GXX917515 HHR917489:HHT917515 HRN917489:HRP917515 IBJ917489:IBL917515 ILF917489:ILH917515 IVB917489:IVD917515 JEX917489:JEZ917515 JOT917489:JOV917515 JYP917489:JYR917515 KIL917489:KIN917515 KSH917489:KSJ917515 LCD917489:LCF917515 LLZ917489:LMB917515 LVV917489:LVX917515 MFR917489:MFT917515 MPN917489:MPP917515 MZJ917489:MZL917515 NJF917489:NJH917515 NTB917489:NTD917515 OCX917489:OCZ917515 OMT917489:OMV917515 OWP917489:OWR917515 PGL917489:PGN917515 PQH917489:PQJ917515 QAD917489:QAF917515 QJZ917489:QKB917515 QTV917489:QTX917515 RDR917489:RDT917515 RNN917489:RNP917515 RXJ917489:RXL917515 SHF917489:SHH917515 SRB917489:SRD917515 TAX917489:TAZ917515 TKT917489:TKV917515 TUP917489:TUR917515 UEL917489:UEN917515 UOH917489:UOJ917515 UYD917489:UYF917515 VHZ917489:VIB917515 VRV917489:VRX917515 WBR917489:WBT917515 WLN917489:WLP917515 WVJ917489:WVL917515 IX983025:IZ983051 ST983025:SV983051 ACP983025:ACR983051 AML983025:AMN983051 AWH983025:AWJ983051 BGD983025:BGF983051 BPZ983025:BQB983051 BZV983025:BZX983051 CJR983025:CJT983051 CTN983025:CTP983051 DDJ983025:DDL983051 DNF983025:DNH983051 DXB983025:DXD983051 EGX983025:EGZ983051 EQT983025:EQV983051 FAP983025:FAR983051 FKL983025:FKN983051 FUH983025:FUJ983051 GED983025:GEF983051 GNZ983025:GOB983051 GXV983025:GXX983051 HHR983025:HHT983051 HRN983025:HRP983051 IBJ983025:IBL983051 ILF983025:ILH983051 IVB983025:IVD983051 JEX983025:JEZ983051 JOT983025:JOV983051 JYP983025:JYR983051 KIL983025:KIN983051 KSH983025:KSJ983051 LCD983025:LCF983051 LLZ983025:LMB983051 LVV983025:LVX983051 MFR983025:MFT983051 MPN983025:MPP983051 MZJ983025:MZL983051 NJF983025:NJH983051 NTB983025:NTD983051 OCX983025:OCZ983051 OMT983025:OMV983051 OWP983025:OWR983051 PGL983025:PGN983051 PQH983025:PQJ983051 QAD983025:QAF983051 QJZ983025:QKB983051 QTV983025:QTX983051 RDR983025:RDT983051 RNN983025:RNP983051 RXJ983025:RXL983051 SHF983025:SHH983051 SRB983025:SRD983051 TAX983025:TAZ983051 TKT983025:TKV983051 TUP983025:TUR983051 UEL983025:UEN983051 UOH983025:UOJ983051 UYD983025:UYF983051 VHZ983025:VIB983051 VRV983025:VRX983051 WBR983025:WBT983051 WLN983025:WLP983051 WVJ983025:WVL983051 T65521:V65547 T983025:V983051 T917489:V917515 T851953:V851979 T786417:V786443 T720881:V720907 T655345:V655371 T589809:V589835 T524273:V524299 T458737:V458763 T393201:V393227 T327665:V327691 T262129:V262155 T196593:V196619 T131057:V131083 V11:V22 V27:V34 H65521:J65547 H983025:J983051 H917489:J917515 H851953:J851979 H786417:J786443 H720881:J720907 H655345:J655371 H589809:J589835 H524273:J524299 H458737:J458763 H393201:J393227 H327665:J327691 H262129:J262155 H196593:J196619 H131057:J131083 J11:J22 J27:J34" xr:uid="{00000000-0002-0000-0300-000001000000}">
      <formula1>H11-ROUNDDOWN(H11,0)=0</formula1>
    </dataValidation>
    <dataValidation type="textLength" imeMode="disabled" operator="equal" allowBlank="1" showInputMessage="1" showErrorMessage="1" errorTitle="文字数エラー" error="SII登録型番の７文字で登録してください。" sqref="WTY983025:WUC983051 HM65521:HQ65547 RI65521:RM65547 ABE65521:ABI65547 ALA65521:ALE65547 AUW65521:AVA65547 BES65521:BEW65547 BOO65521:BOS65547 BYK65521:BYO65547 CIG65521:CIK65547 CSC65521:CSG65547 DBY65521:DCC65547 DLU65521:DLY65547 DVQ65521:DVU65547 EFM65521:EFQ65547 EPI65521:EPM65547 EZE65521:EZI65547 FJA65521:FJE65547 FSW65521:FTA65547 GCS65521:GCW65547 GMO65521:GMS65547 GWK65521:GWO65547 HGG65521:HGK65547 HQC65521:HQG65547 HZY65521:IAC65547 IJU65521:IJY65547 ITQ65521:ITU65547 JDM65521:JDQ65547 JNI65521:JNM65547 JXE65521:JXI65547 KHA65521:KHE65547 KQW65521:KRA65547 LAS65521:LAW65547 LKO65521:LKS65547 LUK65521:LUO65547 MEG65521:MEK65547 MOC65521:MOG65547 MXY65521:MYC65547 NHU65521:NHY65547 NRQ65521:NRU65547 OBM65521:OBQ65547 OLI65521:OLM65547 OVE65521:OVI65547 PFA65521:PFE65547 POW65521:PPA65547 PYS65521:PYW65547 QIO65521:QIS65547 QSK65521:QSO65547 RCG65521:RCK65547 RMC65521:RMG65547 RVY65521:RWC65547 SFU65521:SFY65547 SPQ65521:SPU65547 SZM65521:SZQ65547 TJI65521:TJM65547 TTE65521:TTI65547 UDA65521:UDE65547 UMW65521:UNA65547 UWS65521:UWW65547 VGO65521:VGS65547 VQK65521:VQO65547 WAG65521:WAK65547 WKC65521:WKG65547 WTY65521:WUC65547 HM131057:HQ131083 RI131057:RM131083 ABE131057:ABI131083 ALA131057:ALE131083 AUW131057:AVA131083 BES131057:BEW131083 BOO131057:BOS131083 BYK131057:BYO131083 CIG131057:CIK131083 CSC131057:CSG131083 DBY131057:DCC131083 DLU131057:DLY131083 DVQ131057:DVU131083 EFM131057:EFQ131083 EPI131057:EPM131083 EZE131057:EZI131083 FJA131057:FJE131083 FSW131057:FTA131083 GCS131057:GCW131083 GMO131057:GMS131083 GWK131057:GWO131083 HGG131057:HGK131083 HQC131057:HQG131083 HZY131057:IAC131083 IJU131057:IJY131083 ITQ131057:ITU131083 JDM131057:JDQ131083 JNI131057:JNM131083 JXE131057:JXI131083 KHA131057:KHE131083 KQW131057:KRA131083 LAS131057:LAW131083 LKO131057:LKS131083 LUK131057:LUO131083 MEG131057:MEK131083 MOC131057:MOG131083 MXY131057:MYC131083 NHU131057:NHY131083 NRQ131057:NRU131083 OBM131057:OBQ131083 OLI131057:OLM131083 OVE131057:OVI131083 PFA131057:PFE131083 POW131057:PPA131083 PYS131057:PYW131083 QIO131057:QIS131083 QSK131057:QSO131083 RCG131057:RCK131083 RMC131057:RMG131083 RVY131057:RWC131083 SFU131057:SFY131083 SPQ131057:SPU131083 SZM131057:SZQ131083 TJI131057:TJM131083 TTE131057:TTI131083 UDA131057:UDE131083 UMW131057:UNA131083 UWS131057:UWW131083 VGO131057:VGS131083 VQK131057:VQO131083 WAG131057:WAK131083 WKC131057:WKG131083 WTY131057:WUC131083 HM196593:HQ196619 RI196593:RM196619 ABE196593:ABI196619 ALA196593:ALE196619 AUW196593:AVA196619 BES196593:BEW196619 BOO196593:BOS196619 BYK196593:BYO196619 CIG196593:CIK196619 CSC196593:CSG196619 DBY196593:DCC196619 DLU196593:DLY196619 DVQ196593:DVU196619 EFM196593:EFQ196619 EPI196593:EPM196619 EZE196593:EZI196619 FJA196593:FJE196619 FSW196593:FTA196619 GCS196593:GCW196619 GMO196593:GMS196619 GWK196593:GWO196619 HGG196593:HGK196619 HQC196593:HQG196619 HZY196593:IAC196619 IJU196593:IJY196619 ITQ196593:ITU196619 JDM196593:JDQ196619 JNI196593:JNM196619 JXE196593:JXI196619 KHA196593:KHE196619 KQW196593:KRA196619 LAS196593:LAW196619 LKO196593:LKS196619 LUK196593:LUO196619 MEG196593:MEK196619 MOC196593:MOG196619 MXY196593:MYC196619 NHU196593:NHY196619 NRQ196593:NRU196619 OBM196593:OBQ196619 OLI196593:OLM196619 OVE196593:OVI196619 PFA196593:PFE196619 POW196593:PPA196619 PYS196593:PYW196619 QIO196593:QIS196619 QSK196593:QSO196619 RCG196593:RCK196619 RMC196593:RMG196619 RVY196593:RWC196619 SFU196593:SFY196619 SPQ196593:SPU196619 SZM196593:SZQ196619 TJI196593:TJM196619 TTE196593:TTI196619 UDA196593:UDE196619 UMW196593:UNA196619 UWS196593:UWW196619 VGO196593:VGS196619 VQK196593:VQO196619 WAG196593:WAK196619 WKC196593:WKG196619 WTY196593:WUC196619 HM262129:HQ262155 RI262129:RM262155 ABE262129:ABI262155 ALA262129:ALE262155 AUW262129:AVA262155 BES262129:BEW262155 BOO262129:BOS262155 BYK262129:BYO262155 CIG262129:CIK262155 CSC262129:CSG262155 DBY262129:DCC262155 DLU262129:DLY262155 DVQ262129:DVU262155 EFM262129:EFQ262155 EPI262129:EPM262155 EZE262129:EZI262155 FJA262129:FJE262155 FSW262129:FTA262155 GCS262129:GCW262155 GMO262129:GMS262155 GWK262129:GWO262155 HGG262129:HGK262155 HQC262129:HQG262155 HZY262129:IAC262155 IJU262129:IJY262155 ITQ262129:ITU262155 JDM262129:JDQ262155 JNI262129:JNM262155 JXE262129:JXI262155 KHA262129:KHE262155 KQW262129:KRA262155 LAS262129:LAW262155 LKO262129:LKS262155 LUK262129:LUO262155 MEG262129:MEK262155 MOC262129:MOG262155 MXY262129:MYC262155 NHU262129:NHY262155 NRQ262129:NRU262155 OBM262129:OBQ262155 OLI262129:OLM262155 OVE262129:OVI262155 PFA262129:PFE262155 POW262129:PPA262155 PYS262129:PYW262155 QIO262129:QIS262155 QSK262129:QSO262155 RCG262129:RCK262155 RMC262129:RMG262155 RVY262129:RWC262155 SFU262129:SFY262155 SPQ262129:SPU262155 SZM262129:SZQ262155 TJI262129:TJM262155 TTE262129:TTI262155 UDA262129:UDE262155 UMW262129:UNA262155 UWS262129:UWW262155 VGO262129:VGS262155 VQK262129:VQO262155 WAG262129:WAK262155 WKC262129:WKG262155 WTY262129:WUC262155 HM327665:HQ327691 RI327665:RM327691 ABE327665:ABI327691 ALA327665:ALE327691 AUW327665:AVA327691 BES327665:BEW327691 BOO327665:BOS327691 BYK327665:BYO327691 CIG327665:CIK327691 CSC327665:CSG327691 DBY327665:DCC327691 DLU327665:DLY327691 DVQ327665:DVU327691 EFM327665:EFQ327691 EPI327665:EPM327691 EZE327665:EZI327691 FJA327665:FJE327691 FSW327665:FTA327691 GCS327665:GCW327691 GMO327665:GMS327691 GWK327665:GWO327691 HGG327665:HGK327691 HQC327665:HQG327691 HZY327665:IAC327691 IJU327665:IJY327691 ITQ327665:ITU327691 JDM327665:JDQ327691 JNI327665:JNM327691 JXE327665:JXI327691 KHA327665:KHE327691 KQW327665:KRA327691 LAS327665:LAW327691 LKO327665:LKS327691 LUK327665:LUO327691 MEG327665:MEK327691 MOC327665:MOG327691 MXY327665:MYC327691 NHU327665:NHY327691 NRQ327665:NRU327691 OBM327665:OBQ327691 OLI327665:OLM327691 OVE327665:OVI327691 PFA327665:PFE327691 POW327665:PPA327691 PYS327665:PYW327691 QIO327665:QIS327691 QSK327665:QSO327691 RCG327665:RCK327691 RMC327665:RMG327691 RVY327665:RWC327691 SFU327665:SFY327691 SPQ327665:SPU327691 SZM327665:SZQ327691 TJI327665:TJM327691 TTE327665:TTI327691 UDA327665:UDE327691 UMW327665:UNA327691 UWS327665:UWW327691 VGO327665:VGS327691 VQK327665:VQO327691 WAG327665:WAK327691 WKC327665:WKG327691 WTY327665:WUC327691 HM393201:HQ393227 RI393201:RM393227 ABE393201:ABI393227 ALA393201:ALE393227 AUW393201:AVA393227 BES393201:BEW393227 BOO393201:BOS393227 BYK393201:BYO393227 CIG393201:CIK393227 CSC393201:CSG393227 DBY393201:DCC393227 DLU393201:DLY393227 DVQ393201:DVU393227 EFM393201:EFQ393227 EPI393201:EPM393227 EZE393201:EZI393227 FJA393201:FJE393227 FSW393201:FTA393227 GCS393201:GCW393227 GMO393201:GMS393227 GWK393201:GWO393227 HGG393201:HGK393227 HQC393201:HQG393227 HZY393201:IAC393227 IJU393201:IJY393227 ITQ393201:ITU393227 JDM393201:JDQ393227 JNI393201:JNM393227 JXE393201:JXI393227 KHA393201:KHE393227 KQW393201:KRA393227 LAS393201:LAW393227 LKO393201:LKS393227 LUK393201:LUO393227 MEG393201:MEK393227 MOC393201:MOG393227 MXY393201:MYC393227 NHU393201:NHY393227 NRQ393201:NRU393227 OBM393201:OBQ393227 OLI393201:OLM393227 OVE393201:OVI393227 PFA393201:PFE393227 POW393201:PPA393227 PYS393201:PYW393227 QIO393201:QIS393227 QSK393201:QSO393227 RCG393201:RCK393227 RMC393201:RMG393227 RVY393201:RWC393227 SFU393201:SFY393227 SPQ393201:SPU393227 SZM393201:SZQ393227 TJI393201:TJM393227 TTE393201:TTI393227 UDA393201:UDE393227 UMW393201:UNA393227 UWS393201:UWW393227 VGO393201:VGS393227 VQK393201:VQO393227 WAG393201:WAK393227 WKC393201:WKG393227 WTY393201:WUC393227 HM458737:HQ458763 RI458737:RM458763 ABE458737:ABI458763 ALA458737:ALE458763 AUW458737:AVA458763 BES458737:BEW458763 BOO458737:BOS458763 BYK458737:BYO458763 CIG458737:CIK458763 CSC458737:CSG458763 DBY458737:DCC458763 DLU458737:DLY458763 DVQ458737:DVU458763 EFM458737:EFQ458763 EPI458737:EPM458763 EZE458737:EZI458763 FJA458737:FJE458763 FSW458737:FTA458763 GCS458737:GCW458763 GMO458737:GMS458763 GWK458737:GWO458763 HGG458737:HGK458763 HQC458737:HQG458763 HZY458737:IAC458763 IJU458737:IJY458763 ITQ458737:ITU458763 JDM458737:JDQ458763 JNI458737:JNM458763 JXE458737:JXI458763 KHA458737:KHE458763 KQW458737:KRA458763 LAS458737:LAW458763 LKO458737:LKS458763 LUK458737:LUO458763 MEG458737:MEK458763 MOC458737:MOG458763 MXY458737:MYC458763 NHU458737:NHY458763 NRQ458737:NRU458763 OBM458737:OBQ458763 OLI458737:OLM458763 OVE458737:OVI458763 PFA458737:PFE458763 POW458737:PPA458763 PYS458737:PYW458763 QIO458737:QIS458763 QSK458737:QSO458763 RCG458737:RCK458763 RMC458737:RMG458763 RVY458737:RWC458763 SFU458737:SFY458763 SPQ458737:SPU458763 SZM458737:SZQ458763 TJI458737:TJM458763 TTE458737:TTI458763 UDA458737:UDE458763 UMW458737:UNA458763 UWS458737:UWW458763 VGO458737:VGS458763 VQK458737:VQO458763 WAG458737:WAK458763 WKC458737:WKG458763 WTY458737:WUC458763 HM524273:HQ524299 RI524273:RM524299 ABE524273:ABI524299 ALA524273:ALE524299 AUW524273:AVA524299 BES524273:BEW524299 BOO524273:BOS524299 BYK524273:BYO524299 CIG524273:CIK524299 CSC524273:CSG524299 DBY524273:DCC524299 DLU524273:DLY524299 DVQ524273:DVU524299 EFM524273:EFQ524299 EPI524273:EPM524299 EZE524273:EZI524299 FJA524273:FJE524299 FSW524273:FTA524299 GCS524273:GCW524299 GMO524273:GMS524299 GWK524273:GWO524299 HGG524273:HGK524299 HQC524273:HQG524299 HZY524273:IAC524299 IJU524273:IJY524299 ITQ524273:ITU524299 JDM524273:JDQ524299 JNI524273:JNM524299 JXE524273:JXI524299 KHA524273:KHE524299 KQW524273:KRA524299 LAS524273:LAW524299 LKO524273:LKS524299 LUK524273:LUO524299 MEG524273:MEK524299 MOC524273:MOG524299 MXY524273:MYC524299 NHU524273:NHY524299 NRQ524273:NRU524299 OBM524273:OBQ524299 OLI524273:OLM524299 OVE524273:OVI524299 PFA524273:PFE524299 POW524273:PPA524299 PYS524273:PYW524299 QIO524273:QIS524299 QSK524273:QSO524299 RCG524273:RCK524299 RMC524273:RMG524299 RVY524273:RWC524299 SFU524273:SFY524299 SPQ524273:SPU524299 SZM524273:SZQ524299 TJI524273:TJM524299 TTE524273:TTI524299 UDA524273:UDE524299 UMW524273:UNA524299 UWS524273:UWW524299 VGO524273:VGS524299 VQK524273:VQO524299 WAG524273:WAK524299 WKC524273:WKG524299 WTY524273:WUC524299 HM589809:HQ589835 RI589809:RM589835 ABE589809:ABI589835 ALA589809:ALE589835 AUW589809:AVA589835 BES589809:BEW589835 BOO589809:BOS589835 BYK589809:BYO589835 CIG589809:CIK589835 CSC589809:CSG589835 DBY589809:DCC589835 DLU589809:DLY589835 DVQ589809:DVU589835 EFM589809:EFQ589835 EPI589809:EPM589835 EZE589809:EZI589835 FJA589809:FJE589835 FSW589809:FTA589835 GCS589809:GCW589835 GMO589809:GMS589835 GWK589809:GWO589835 HGG589809:HGK589835 HQC589809:HQG589835 HZY589809:IAC589835 IJU589809:IJY589835 ITQ589809:ITU589835 JDM589809:JDQ589835 JNI589809:JNM589835 JXE589809:JXI589835 KHA589809:KHE589835 KQW589809:KRA589835 LAS589809:LAW589835 LKO589809:LKS589835 LUK589809:LUO589835 MEG589809:MEK589835 MOC589809:MOG589835 MXY589809:MYC589835 NHU589809:NHY589835 NRQ589809:NRU589835 OBM589809:OBQ589835 OLI589809:OLM589835 OVE589809:OVI589835 PFA589809:PFE589835 POW589809:PPA589835 PYS589809:PYW589835 QIO589809:QIS589835 QSK589809:QSO589835 RCG589809:RCK589835 RMC589809:RMG589835 RVY589809:RWC589835 SFU589809:SFY589835 SPQ589809:SPU589835 SZM589809:SZQ589835 TJI589809:TJM589835 TTE589809:TTI589835 UDA589809:UDE589835 UMW589809:UNA589835 UWS589809:UWW589835 VGO589809:VGS589835 VQK589809:VQO589835 WAG589809:WAK589835 WKC589809:WKG589835 WTY589809:WUC589835 HM655345:HQ655371 RI655345:RM655371 ABE655345:ABI655371 ALA655345:ALE655371 AUW655345:AVA655371 BES655345:BEW655371 BOO655345:BOS655371 BYK655345:BYO655371 CIG655345:CIK655371 CSC655345:CSG655371 DBY655345:DCC655371 DLU655345:DLY655371 DVQ655345:DVU655371 EFM655345:EFQ655371 EPI655345:EPM655371 EZE655345:EZI655371 FJA655345:FJE655371 FSW655345:FTA655371 GCS655345:GCW655371 GMO655345:GMS655371 GWK655345:GWO655371 HGG655345:HGK655371 HQC655345:HQG655371 HZY655345:IAC655371 IJU655345:IJY655371 ITQ655345:ITU655371 JDM655345:JDQ655371 JNI655345:JNM655371 JXE655345:JXI655371 KHA655345:KHE655371 KQW655345:KRA655371 LAS655345:LAW655371 LKO655345:LKS655371 LUK655345:LUO655371 MEG655345:MEK655371 MOC655345:MOG655371 MXY655345:MYC655371 NHU655345:NHY655371 NRQ655345:NRU655371 OBM655345:OBQ655371 OLI655345:OLM655371 OVE655345:OVI655371 PFA655345:PFE655371 POW655345:PPA655371 PYS655345:PYW655371 QIO655345:QIS655371 QSK655345:QSO655371 RCG655345:RCK655371 RMC655345:RMG655371 RVY655345:RWC655371 SFU655345:SFY655371 SPQ655345:SPU655371 SZM655345:SZQ655371 TJI655345:TJM655371 TTE655345:TTI655371 UDA655345:UDE655371 UMW655345:UNA655371 UWS655345:UWW655371 VGO655345:VGS655371 VQK655345:VQO655371 WAG655345:WAK655371 WKC655345:WKG655371 WTY655345:WUC655371 HM720881:HQ720907 RI720881:RM720907 ABE720881:ABI720907 ALA720881:ALE720907 AUW720881:AVA720907 BES720881:BEW720907 BOO720881:BOS720907 BYK720881:BYO720907 CIG720881:CIK720907 CSC720881:CSG720907 DBY720881:DCC720907 DLU720881:DLY720907 DVQ720881:DVU720907 EFM720881:EFQ720907 EPI720881:EPM720907 EZE720881:EZI720907 FJA720881:FJE720907 FSW720881:FTA720907 GCS720881:GCW720907 GMO720881:GMS720907 GWK720881:GWO720907 HGG720881:HGK720907 HQC720881:HQG720907 HZY720881:IAC720907 IJU720881:IJY720907 ITQ720881:ITU720907 JDM720881:JDQ720907 JNI720881:JNM720907 JXE720881:JXI720907 KHA720881:KHE720907 KQW720881:KRA720907 LAS720881:LAW720907 LKO720881:LKS720907 LUK720881:LUO720907 MEG720881:MEK720907 MOC720881:MOG720907 MXY720881:MYC720907 NHU720881:NHY720907 NRQ720881:NRU720907 OBM720881:OBQ720907 OLI720881:OLM720907 OVE720881:OVI720907 PFA720881:PFE720907 POW720881:PPA720907 PYS720881:PYW720907 QIO720881:QIS720907 QSK720881:QSO720907 RCG720881:RCK720907 RMC720881:RMG720907 RVY720881:RWC720907 SFU720881:SFY720907 SPQ720881:SPU720907 SZM720881:SZQ720907 TJI720881:TJM720907 TTE720881:TTI720907 UDA720881:UDE720907 UMW720881:UNA720907 UWS720881:UWW720907 VGO720881:VGS720907 VQK720881:VQO720907 WAG720881:WAK720907 WKC720881:WKG720907 WTY720881:WUC720907 HM786417:HQ786443 RI786417:RM786443 ABE786417:ABI786443 ALA786417:ALE786443 AUW786417:AVA786443 BES786417:BEW786443 BOO786417:BOS786443 BYK786417:BYO786443 CIG786417:CIK786443 CSC786417:CSG786443 DBY786417:DCC786443 DLU786417:DLY786443 DVQ786417:DVU786443 EFM786417:EFQ786443 EPI786417:EPM786443 EZE786417:EZI786443 FJA786417:FJE786443 FSW786417:FTA786443 GCS786417:GCW786443 GMO786417:GMS786443 GWK786417:GWO786443 HGG786417:HGK786443 HQC786417:HQG786443 HZY786417:IAC786443 IJU786417:IJY786443 ITQ786417:ITU786443 JDM786417:JDQ786443 JNI786417:JNM786443 JXE786417:JXI786443 KHA786417:KHE786443 KQW786417:KRA786443 LAS786417:LAW786443 LKO786417:LKS786443 LUK786417:LUO786443 MEG786417:MEK786443 MOC786417:MOG786443 MXY786417:MYC786443 NHU786417:NHY786443 NRQ786417:NRU786443 OBM786417:OBQ786443 OLI786417:OLM786443 OVE786417:OVI786443 PFA786417:PFE786443 POW786417:PPA786443 PYS786417:PYW786443 QIO786417:QIS786443 QSK786417:QSO786443 RCG786417:RCK786443 RMC786417:RMG786443 RVY786417:RWC786443 SFU786417:SFY786443 SPQ786417:SPU786443 SZM786417:SZQ786443 TJI786417:TJM786443 TTE786417:TTI786443 UDA786417:UDE786443 UMW786417:UNA786443 UWS786417:UWW786443 VGO786417:VGS786443 VQK786417:VQO786443 WAG786417:WAK786443 WKC786417:WKG786443 WTY786417:WUC786443 HM851953:HQ851979 RI851953:RM851979 ABE851953:ABI851979 ALA851953:ALE851979 AUW851953:AVA851979 BES851953:BEW851979 BOO851953:BOS851979 BYK851953:BYO851979 CIG851953:CIK851979 CSC851953:CSG851979 DBY851953:DCC851979 DLU851953:DLY851979 DVQ851953:DVU851979 EFM851953:EFQ851979 EPI851953:EPM851979 EZE851953:EZI851979 FJA851953:FJE851979 FSW851953:FTA851979 GCS851953:GCW851979 GMO851953:GMS851979 GWK851953:GWO851979 HGG851953:HGK851979 HQC851953:HQG851979 HZY851953:IAC851979 IJU851953:IJY851979 ITQ851953:ITU851979 JDM851953:JDQ851979 JNI851953:JNM851979 JXE851953:JXI851979 KHA851953:KHE851979 KQW851953:KRA851979 LAS851953:LAW851979 LKO851953:LKS851979 LUK851953:LUO851979 MEG851953:MEK851979 MOC851953:MOG851979 MXY851953:MYC851979 NHU851953:NHY851979 NRQ851953:NRU851979 OBM851953:OBQ851979 OLI851953:OLM851979 OVE851953:OVI851979 PFA851953:PFE851979 POW851953:PPA851979 PYS851953:PYW851979 QIO851953:QIS851979 QSK851953:QSO851979 RCG851953:RCK851979 RMC851953:RMG851979 RVY851953:RWC851979 SFU851953:SFY851979 SPQ851953:SPU851979 SZM851953:SZQ851979 TJI851953:TJM851979 TTE851953:TTI851979 UDA851953:UDE851979 UMW851953:UNA851979 UWS851953:UWW851979 VGO851953:VGS851979 VQK851953:VQO851979 WAG851953:WAK851979 WKC851953:WKG851979 WTY851953:WUC851979 HM917489:HQ917515 RI917489:RM917515 ABE917489:ABI917515 ALA917489:ALE917515 AUW917489:AVA917515 BES917489:BEW917515 BOO917489:BOS917515 BYK917489:BYO917515 CIG917489:CIK917515 CSC917489:CSG917515 DBY917489:DCC917515 DLU917489:DLY917515 DVQ917489:DVU917515 EFM917489:EFQ917515 EPI917489:EPM917515 EZE917489:EZI917515 FJA917489:FJE917515 FSW917489:FTA917515 GCS917489:GCW917515 GMO917489:GMS917515 GWK917489:GWO917515 HGG917489:HGK917515 HQC917489:HQG917515 HZY917489:IAC917515 IJU917489:IJY917515 ITQ917489:ITU917515 JDM917489:JDQ917515 JNI917489:JNM917515 JXE917489:JXI917515 KHA917489:KHE917515 KQW917489:KRA917515 LAS917489:LAW917515 LKO917489:LKS917515 LUK917489:LUO917515 MEG917489:MEK917515 MOC917489:MOG917515 MXY917489:MYC917515 NHU917489:NHY917515 NRQ917489:NRU917515 OBM917489:OBQ917515 OLI917489:OLM917515 OVE917489:OVI917515 PFA917489:PFE917515 POW917489:PPA917515 PYS917489:PYW917515 QIO917489:QIS917515 QSK917489:QSO917515 RCG917489:RCK917515 RMC917489:RMG917515 RVY917489:RWC917515 SFU917489:SFY917515 SPQ917489:SPU917515 SZM917489:SZQ917515 TJI917489:TJM917515 TTE917489:TTI917515 UDA917489:UDE917515 UMW917489:UNA917515 UWS917489:UWW917515 VGO917489:VGS917515 VQK917489:VQO917515 WAG917489:WAK917515 WKC917489:WKG917515 WTY917489:WUC917515 HM983025:HQ983051 RI983025:RM983051 ABE983025:ABI983051 ALA983025:ALE983051 AUW983025:AVA983051 BES983025:BEW983051 BOO983025:BOS983051 BYK983025:BYO983051 CIG983025:CIK983051 CSC983025:CSG983051 DBY983025:DCC983051 DLU983025:DLY983051 DVQ983025:DVU983051 EFM983025:EFQ983051 EPI983025:EPM983051 EZE983025:EZI983051 FJA983025:FJE983051 FSW983025:FTA983051 GCS983025:GCW983051 GMO983025:GMS983051 GWK983025:GWO983051 HGG983025:HGK983051 HQC983025:HQG983051 HZY983025:IAC983051 IJU983025:IJY983051 ITQ983025:ITU983051 JDM983025:JDQ983051 JNI983025:JNM983051 JXE983025:JXI983051 KHA983025:KHE983051 KQW983025:KRA983051 LAS983025:LAW983051 LKO983025:LKS983051 LUK983025:LUO983051 MEG983025:MEK983051 MOC983025:MOG983051 MXY983025:MYC983051 NHU983025:NHY983051 NRQ983025:NRU983051 OBM983025:OBQ983051 OLI983025:OLM983051 OVE983025:OVI983051 PFA983025:PFE983051 POW983025:PPA983051 PYS983025:PYW983051 QIO983025:QIS983051 QSK983025:QSO983051 RCG983025:RCK983051 RMC983025:RMG983051 RVY983025:RWC983051 SFU983025:SFY983051 SPQ983025:SPU983051 SZM983025:SZQ983051 TJI983025:TJM983051 TTE983025:TTI983051 UDA983025:UDE983051 UMW983025:UNA983051 UWS983025:UWW983051 VGO983025:VGS983051 VQK983025:VQO983051 WAG983025:WAK983051 WKC983025:WKG983051 P65521:P65547 P983025:P983051 P917489:P917515 P851953:P851979 P786417:P786443 P720881:P720907 P655345:P655371 P589809:P589835 P524273:P524299 P458737:P458763 P393201:P393227 P327665:P327691 P262129:P262155 P196593:P196619 P131057:P131083 D65521:D65547 D983025:D983051 D917489:D917515 D851953:D851979 D786417:D786443 D720881:D720907 D655345:D655371 D589809:D589835 D524273:D524299 D458737:D458763 D393201:D393227 D327665:D327691 D262129:D262155 D196593:D196619 D131057:D131083" xr:uid="{00000000-0002-0000-0300-000002000000}">
      <formula1>7</formula1>
    </dataValidation>
    <dataValidation type="custom" imeMode="disabled" allowBlank="1" showInputMessage="1" showErrorMessage="1" errorTitle="入力エラー" error="小数点は第二位まで、三位以下切り捨てで入力して下さい。" sqref="JA65521:JH65547 SW65521:TD65547 ACS65521:ACZ65547 AMO65521:AMV65547 AWK65521:AWR65547 BGG65521:BGN65547 BQC65521:BQJ65547 BZY65521:CAF65547 CJU65521:CKB65547 CTQ65521:CTX65547 DDM65521:DDT65547 DNI65521:DNP65547 DXE65521:DXL65547 EHA65521:EHH65547 EQW65521:ERD65547 FAS65521:FAZ65547 FKO65521:FKV65547 FUK65521:FUR65547 GEG65521:GEN65547 GOC65521:GOJ65547 GXY65521:GYF65547 HHU65521:HIB65547 HRQ65521:HRX65547 IBM65521:IBT65547 ILI65521:ILP65547 IVE65521:IVL65547 JFA65521:JFH65547 JOW65521:JPD65547 JYS65521:JYZ65547 KIO65521:KIV65547 KSK65521:KSR65547 LCG65521:LCN65547 LMC65521:LMJ65547 LVY65521:LWF65547 MFU65521:MGB65547 MPQ65521:MPX65547 MZM65521:MZT65547 NJI65521:NJP65547 NTE65521:NTL65547 ODA65521:ODH65547 OMW65521:OND65547 OWS65521:OWZ65547 PGO65521:PGV65547 PQK65521:PQR65547 QAG65521:QAN65547 QKC65521:QKJ65547 QTY65521:QUF65547 RDU65521:REB65547 RNQ65521:RNX65547 RXM65521:RXT65547 SHI65521:SHP65547 SRE65521:SRL65547 TBA65521:TBH65547 TKW65521:TLD65547 TUS65521:TUZ65547 UEO65521:UEV65547 UOK65521:UOR65547 UYG65521:UYN65547 VIC65521:VIJ65547 VRY65521:VSF65547 WBU65521:WCB65547 WLQ65521:WLX65547 WVM65521:WVT65547 JA131057:JH131083 SW131057:TD131083 ACS131057:ACZ131083 AMO131057:AMV131083 AWK131057:AWR131083 BGG131057:BGN131083 BQC131057:BQJ131083 BZY131057:CAF131083 CJU131057:CKB131083 CTQ131057:CTX131083 DDM131057:DDT131083 DNI131057:DNP131083 DXE131057:DXL131083 EHA131057:EHH131083 EQW131057:ERD131083 FAS131057:FAZ131083 FKO131057:FKV131083 FUK131057:FUR131083 GEG131057:GEN131083 GOC131057:GOJ131083 GXY131057:GYF131083 HHU131057:HIB131083 HRQ131057:HRX131083 IBM131057:IBT131083 ILI131057:ILP131083 IVE131057:IVL131083 JFA131057:JFH131083 JOW131057:JPD131083 JYS131057:JYZ131083 KIO131057:KIV131083 KSK131057:KSR131083 LCG131057:LCN131083 LMC131057:LMJ131083 LVY131057:LWF131083 MFU131057:MGB131083 MPQ131057:MPX131083 MZM131057:MZT131083 NJI131057:NJP131083 NTE131057:NTL131083 ODA131057:ODH131083 OMW131057:OND131083 OWS131057:OWZ131083 PGO131057:PGV131083 PQK131057:PQR131083 QAG131057:QAN131083 QKC131057:QKJ131083 QTY131057:QUF131083 RDU131057:REB131083 RNQ131057:RNX131083 RXM131057:RXT131083 SHI131057:SHP131083 SRE131057:SRL131083 TBA131057:TBH131083 TKW131057:TLD131083 TUS131057:TUZ131083 UEO131057:UEV131083 UOK131057:UOR131083 UYG131057:UYN131083 VIC131057:VIJ131083 VRY131057:VSF131083 WBU131057:WCB131083 WLQ131057:WLX131083 WVM131057:WVT131083 JA196593:JH196619 SW196593:TD196619 ACS196593:ACZ196619 AMO196593:AMV196619 AWK196593:AWR196619 BGG196593:BGN196619 BQC196593:BQJ196619 BZY196593:CAF196619 CJU196593:CKB196619 CTQ196593:CTX196619 DDM196593:DDT196619 DNI196593:DNP196619 DXE196593:DXL196619 EHA196593:EHH196619 EQW196593:ERD196619 FAS196593:FAZ196619 FKO196593:FKV196619 FUK196593:FUR196619 GEG196593:GEN196619 GOC196593:GOJ196619 GXY196593:GYF196619 HHU196593:HIB196619 HRQ196593:HRX196619 IBM196593:IBT196619 ILI196593:ILP196619 IVE196593:IVL196619 JFA196593:JFH196619 JOW196593:JPD196619 JYS196593:JYZ196619 KIO196593:KIV196619 KSK196593:KSR196619 LCG196593:LCN196619 LMC196593:LMJ196619 LVY196593:LWF196619 MFU196593:MGB196619 MPQ196593:MPX196619 MZM196593:MZT196619 NJI196593:NJP196619 NTE196593:NTL196619 ODA196593:ODH196619 OMW196593:OND196619 OWS196593:OWZ196619 PGO196593:PGV196619 PQK196593:PQR196619 QAG196593:QAN196619 QKC196593:QKJ196619 QTY196593:QUF196619 RDU196593:REB196619 RNQ196593:RNX196619 RXM196593:RXT196619 SHI196593:SHP196619 SRE196593:SRL196619 TBA196593:TBH196619 TKW196593:TLD196619 TUS196593:TUZ196619 UEO196593:UEV196619 UOK196593:UOR196619 UYG196593:UYN196619 VIC196593:VIJ196619 VRY196593:VSF196619 WBU196593:WCB196619 WLQ196593:WLX196619 WVM196593:WVT196619 JA262129:JH262155 SW262129:TD262155 ACS262129:ACZ262155 AMO262129:AMV262155 AWK262129:AWR262155 BGG262129:BGN262155 BQC262129:BQJ262155 BZY262129:CAF262155 CJU262129:CKB262155 CTQ262129:CTX262155 DDM262129:DDT262155 DNI262129:DNP262155 DXE262129:DXL262155 EHA262129:EHH262155 EQW262129:ERD262155 FAS262129:FAZ262155 FKO262129:FKV262155 FUK262129:FUR262155 GEG262129:GEN262155 GOC262129:GOJ262155 GXY262129:GYF262155 HHU262129:HIB262155 HRQ262129:HRX262155 IBM262129:IBT262155 ILI262129:ILP262155 IVE262129:IVL262155 JFA262129:JFH262155 JOW262129:JPD262155 JYS262129:JYZ262155 KIO262129:KIV262155 KSK262129:KSR262155 LCG262129:LCN262155 LMC262129:LMJ262155 LVY262129:LWF262155 MFU262129:MGB262155 MPQ262129:MPX262155 MZM262129:MZT262155 NJI262129:NJP262155 NTE262129:NTL262155 ODA262129:ODH262155 OMW262129:OND262155 OWS262129:OWZ262155 PGO262129:PGV262155 PQK262129:PQR262155 QAG262129:QAN262155 QKC262129:QKJ262155 QTY262129:QUF262155 RDU262129:REB262155 RNQ262129:RNX262155 RXM262129:RXT262155 SHI262129:SHP262155 SRE262129:SRL262155 TBA262129:TBH262155 TKW262129:TLD262155 TUS262129:TUZ262155 UEO262129:UEV262155 UOK262129:UOR262155 UYG262129:UYN262155 VIC262129:VIJ262155 VRY262129:VSF262155 WBU262129:WCB262155 WLQ262129:WLX262155 WVM262129:WVT262155 JA327665:JH327691 SW327665:TD327691 ACS327665:ACZ327691 AMO327665:AMV327691 AWK327665:AWR327691 BGG327665:BGN327691 BQC327665:BQJ327691 BZY327665:CAF327691 CJU327665:CKB327691 CTQ327665:CTX327691 DDM327665:DDT327691 DNI327665:DNP327691 DXE327665:DXL327691 EHA327665:EHH327691 EQW327665:ERD327691 FAS327665:FAZ327691 FKO327665:FKV327691 FUK327665:FUR327691 GEG327665:GEN327691 GOC327665:GOJ327691 GXY327665:GYF327691 HHU327665:HIB327691 HRQ327665:HRX327691 IBM327665:IBT327691 ILI327665:ILP327691 IVE327665:IVL327691 JFA327665:JFH327691 JOW327665:JPD327691 JYS327665:JYZ327691 KIO327665:KIV327691 KSK327665:KSR327691 LCG327665:LCN327691 LMC327665:LMJ327691 LVY327665:LWF327691 MFU327665:MGB327691 MPQ327665:MPX327691 MZM327665:MZT327691 NJI327665:NJP327691 NTE327665:NTL327691 ODA327665:ODH327691 OMW327665:OND327691 OWS327665:OWZ327691 PGO327665:PGV327691 PQK327665:PQR327691 QAG327665:QAN327691 QKC327665:QKJ327691 QTY327665:QUF327691 RDU327665:REB327691 RNQ327665:RNX327691 RXM327665:RXT327691 SHI327665:SHP327691 SRE327665:SRL327691 TBA327665:TBH327691 TKW327665:TLD327691 TUS327665:TUZ327691 UEO327665:UEV327691 UOK327665:UOR327691 UYG327665:UYN327691 VIC327665:VIJ327691 VRY327665:VSF327691 WBU327665:WCB327691 WLQ327665:WLX327691 WVM327665:WVT327691 JA393201:JH393227 SW393201:TD393227 ACS393201:ACZ393227 AMO393201:AMV393227 AWK393201:AWR393227 BGG393201:BGN393227 BQC393201:BQJ393227 BZY393201:CAF393227 CJU393201:CKB393227 CTQ393201:CTX393227 DDM393201:DDT393227 DNI393201:DNP393227 DXE393201:DXL393227 EHA393201:EHH393227 EQW393201:ERD393227 FAS393201:FAZ393227 FKO393201:FKV393227 FUK393201:FUR393227 GEG393201:GEN393227 GOC393201:GOJ393227 GXY393201:GYF393227 HHU393201:HIB393227 HRQ393201:HRX393227 IBM393201:IBT393227 ILI393201:ILP393227 IVE393201:IVL393227 JFA393201:JFH393227 JOW393201:JPD393227 JYS393201:JYZ393227 KIO393201:KIV393227 KSK393201:KSR393227 LCG393201:LCN393227 LMC393201:LMJ393227 LVY393201:LWF393227 MFU393201:MGB393227 MPQ393201:MPX393227 MZM393201:MZT393227 NJI393201:NJP393227 NTE393201:NTL393227 ODA393201:ODH393227 OMW393201:OND393227 OWS393201:OWZ393227 PGO393201:PGV393227 PQK393201:PQR393227 QAG393201:QAN393227 QKC393201:QKJ393227 QTY393201:QUF393227 RDU393201:REB393227 RNQ393201:RNX393227 RXM393201:RXT393227 SHI393201:SHP393227 SRE393201:SRL393227 TBA393201:TBH393227 TKW393201:TLD393227 TUS393201:TUZ393227 UEO393201:UEV393227 UOK393201:UOR393227 UYG393201:UYN393227 VIC393201:VIJ393227 VRY393201:VSF393227 WBU393201:WCB393227 WLQ393201:WLX393227 WVM393201:WVT393227 JA458737:JH458763 SW458737:TD458763 ACS458737:ACZ458763 AMO458737:AMV458763 AWK458737:AWR458763 BGG458737:BGN458763 BQC458737:BQJ458763 BZY458737:CAF458763 CJU458737:CKB458763 CTQ458737:CTX458763 DDM458737:DDT458763 DNI458737:DNP458763 DXE458737:DXL458763 EHA458737:EHH458763 EQW458737:ERD458763 FAS458737:FAZ458763 FKO458737:FKV458763 FUK458737:FUR458763 GEG458737:GEN458763 GOC458737:GOJ458763 GXY458737:GYF458763 HHU458737:HIB458763 HRQ458737:HRX458763 IBM458737:IBT458763 ILI458737:ILP458763 IVE458737:IVL458763 JFA458737:JFH458763 JOW458737:JPD458763 JYS458737:JYZ458763 KIO458737:KIV458763 KSK458737:KSR458763 LCG458737:LCN458763 LMC458737:LMJ458763 LVY458737:LWF458763 MFU458737:MGB458763 MPQ458737:MPX458763 MZM458737:MZT458763 NJI458737:NJP458763 NTE458737:NTL458763 ODA458737:ODH458763 OMW458737:OND458763 OWS458737:OWZ458763 PGO458737:PGV458763 PQK458737:PQR458763 QAG458737:QAN458763 QKC458737:QKJ458763 QTY458737:QUF458763 RDU458737:REB458763 RNQ458737:RNX458763 RXM458737:RXT458763 SHI458737:SHP458763 SRE458737:SRL458763 TBA458737:TBH458763 TKW458737:TLD458763 TUS458737:TUZ458763 UEO458737:UEV458763 UOK458737:UOR458763 UYG458737:UYN458763 VIC458737:VIJ458763 VRY458737:VSF458763 WBU458737:WCB458763 WLQ458737:WLX458763 WVM458737:WVT458763 JA524273:JH524299 SW524273:TD524299 ACS524273:ACZ524299 AMO524273:AMV524299 AWK524273:AWR524299 BGG524273:BGN524299 BQC524273:BQJ524299 BZY524273:CAF524299 CJU524273:CKB524299 CTQ524273:CTX524299 DDM524273:DDT524299 DNI524273:DNP524299 DXE524273:DXL524299 EHA524273:EHH524299 EQW524273:ERD524299 FAS524273:FAZ524299 FKO524273:FKV524299 FUK524273:FUR524299 GEG524273:GEN524299 GOC524273:GOJ524299 GXY524273:GYF524299 HHU524273:HIB524299 HRQ524273:HRX524299 IBM524273:IBT524299 ILI524273:ILP524299 IVE524273:IVL524299 JFA524273:JFH524299 JOW524273:JPD524299 JYS524273:JYZ524299 KIO524273:KIV524299 KSK524273:KSR524299 LCG524273:LCN524299 LMC524273:LMJ524299 LVY524273:LWF524299 MFU524273:MGB524299 MPQ524273:MPX524299 MZM524273:MZT524299 NJI524273:NJP524299 NTE524273:NTL524299 ODA524273:ODH524299 OMW524273:OND524299 OWS524273:OWZ524299 PGO524273:PGV524299 PQK524273:PQR524299 QAG524273:QAN524299 QKC524273:QKJ524299 QTY524273:QUF524299 RDU524273:REB524299 RNQ524273:RNX524299 RXM524273:RXT524299 SHI524273:SHP524299 SRE524273:SRL524299 TBA524273:TBH524299 TKW524273:TLD524299 TUS524273:TUZ524299 UEO524273:UEV524299 UOK524273:UOR524299 UYG524273:UYN524299 VIC524273:VIJ524299 VRY524273:VSF524299 WBU524273:WCB524299 WLQ524273:WLX524299 WVM524273:WVT524299 JA589809:JH589835 SW589809:TD589835 ACS589809:ACZ589835 AMO589809:AMV589835 AWK589809:AWR589835 BGG589809:BGN589835 BQC589809:BQJ589835 BZY589809:CAF589835 CJU589809:CKB589835 CTQ589809:CTX589835 DDM589809:DDT589835 DNI589809:DNP589835 DXE589809:DXL589835 EHA589809:EHH589835 EQW589809:ERD589835 FAS589809:FAZ589835 FKO589809:FKV589835 FUK589809:FUR589835 GEG589809:GEN589835 GOC589809:GOJ589835 GXY589809:GYF589835 HHU589809:HIB589835 HRQ589809:HRX589835 IBM589809:IBT589835 ILI589809:ILP589835 IVE589809:IVL589835 JFA589809:JFH589835 JOW589809:JPD589835 JYS589809:JYZ589835 KIO589809:KIV589835 KSK589809:KSR589835 LCG589809:LCN589835 LMC589809:LMJ589835 LVY589809:LWF589835 MFU589809:MGB589835 MPQ589809:MPX589835 MZM589809:MZT589835 NJI589809:NJP589835 NTE589809:NTL589835 ODA589809:ODH589835 OMW589809:OND589835 OWS589809:OWZ589835 PGO589809:PGV589835 PQK589809:PQR589835 QAG589809:QAN589835 QKC589809:QKJ589835 QTY589809:QUF589835 RDU589809:REB589835 RNQ589809:RNX589835 RXM589809:RXT589835 SHI589809:SHP589835 SRE589809:SRL589835 TBA589809:TBH589835 TKW589809:TLD589835 TUS589809:TUZ589835 UEO589809:UEV589835 UOK589809:UOR589835 UYG589809:UYN589835 VIC589809:VIJ589835 VRY589809:VSF589835 WBU589809:WCB589835 WLQ589809:WLX589835 WVM589809:WVT589835 JA655345:JH655371 SW655345:TD655371 ACS655345:ACZ655371 AMO655345:AMV655371 AWK655345:AWR655371 BGG655345:BGN655371 BQC655345:BQJ655371 BZY655345:CAF655371 CJU655345:CKB655371 CTQ655345:CTX655371 DDM655345:DDT655371 DNI655345:DNP655371 DXE655345:DXL655371 EHA655345:EHH655371 EQW655345:ERD655371 FAS655345:FAZ655371 FKO655345:FKV655371 FUK655345:FUR655371 GEG655345:GEN655371 GOC655345:GOJ655371 GXY655345:GYF655371 HHU655345:HIB655371 HRQ655345:HRX655371 IBM655345:IBT655371 ILI655345:ILP655371 IVE655345:IVL655371 JFA655345:JFH655371 JOW655345:JPD655371 JYS655345:JYZ655371 KIO655345:KIV655371 KSK655345:KSR655371 LCG655345:LCN655371 LMC655345:LMJ655371 LVY655345:LWF655371 MFU655345:MGB655371 MPQ655345:MPX655371 MZM655345:MZT655371 NJI655345:NJP655371 NTE655345:NTL655371 ODA655345:ODH655371 OMW655345:OND655371 OWS655345:OWZ655371 PGO655345:PGV655371 PQK655345:PQR655371 QAG655345:QAN655371 QKC655345:QKJ655371 QTY655345:QUF655371 RDU655345:REB655371 RNQ655345:RNX655371 RXM655345:RXT655371 SHI655345:SHP655371 SRE655345:SRL655371 TBA655345:TBH655371 TKW655345:TLD655371 TUS655345:TUZ655371 UEO655345:UEV655371 UOK655345:UOR655371 UYG655345:UYN655371 VIC655345:VIJ655371 VRY655345:VSF655371 WBU655345:WCB655371 WLQ655345:WLX655371 WVM655345:WVT655371 JA720881:JH720907 SW720881:TD720907 ACS720881:ACZ720907 AMO720881:AMV720907 AWK720881:AWR720907 BGG720881:BGN720907 BQC720881:BQJ720907 BZY720881:CAF720907 CJU720881:CKB720907 CTQ720881:CTX720907 DDM720881:DDT720907 DNI720881:DNP720907 DXE720881:DXL720907 EHA720881:EHH720907 EQW720881:ERD720907 FAS720881:FAZ720907 FKO720881:FKV720907 FUK720881:FUR720907 GEG720881:GEN720907 GOC720881:GOJ720907 GXY720881:GYF720907 HHU720881:HIB720907 HRQ720881:HRX720907 IBM720881:IBT720907 ILI720881:ILP720907 IVE720881:IVL720907 JFA720881:JFH720907 JOW720881:JPD720907 JYS720881:JYZ720907 KIO720881:KIV720907 KSK720881:KSR720907 LCG720881:LCN720907 LMC720881:LMJ720907 LVY720881:LWF720907 MFU720881:MGB720907 MPQ720881:MPX720907 MZM720881:MZT720907 NJI720881:NJP720907 NTE720881:NTL720907 ODA720881:ODH720907 OMW720881:OND720907 OWS720881:OWZ720907 PGO720881:PGV720907 PQK720881:PQR720907 QAG720881:QAN720907 QKC720881:QKJ720907 QTY720881:QUF720907 RDU720881:REB720907 RNQ720881:RNX720907 RXM720881:RXT720907 SHI720881:SHP720907 SRE720881:SRL720907 TBA720881:TBH720907 TKW720881:TLD720907 TUS720881:TUZ720907 UEO720881:UEV720907 UOK720881:UOR720907 UYG720881:UYN720907 VIC720881:VIJ720907 VRY720881:VSF720907 WBU720881:WCB720907 WLQ720881:WLX720907 WVM720881:WVT720907 JA786417:JH786443 SW786417:TD786443 ACS786417:ACZ786443 AMO786417:AMV786443 AWK786417:AWR786443 BGG786417:BGN786443 BQC786417:BQJ786443 BZY786417:CAF786443 CJU786417:CKB786443 CTQ786417:CTX786443 DDM786417:DDT786443 DNI786417:DNP786443 DXE786417:DXL786443 EHA786417:EHH786443 EQW786417:ERD786443 FAS786417:FAZ786443 FKO786417:FKV786443 FUK786417:FUR786443 GEG786417:GEN786443 GOC786417:GOJ786443 GXY786417:GYF786443 HHU786417:HIB786443 HRQ786417:HRX786443 IBM786417:IBT786443 ILI786417:ILP786443 IVE786417:IVL786443 JFA786417:JFH786443 JOW786417:JPD786443 JYS786417:JYZ786443 KIO786417:KIV786443 KSK786417:KSR786443 LCG786417:LCN786443 LMC786417:LMJ786443 LVY786417:LWF786443 MFU786417:MGB786443 MPQ786417:MPX786443 MZM786417:MZT786443 NJI786417:NJP786443 NTE786417:NTL786443 ODA786417:ODH786443 OMW786417:OND786443 OWS786417:OWZ786443 PGO786417:PGV786443 PQK786417:PQR786443 QAG786417:QAN786443 QKC786417:QKJ786443 QTY786417:QUF786443 RDU786417:REB786443 RNQ786417:RNX786443 RXM786417:RXT786443 SHI786417:SHP786443 SRE786417:SRL786443 TBA786417:TBH786443 TKW786417:TLD786443 TUS786417:TUZ786443 UEO786417:UEV786443 UOK786417:UOR786443 UYG786417:UYN786443 VIC786417:VIJ786443 VRY786417:VSF786443 WBU786417:WCB786443 WLQ786417:WLX786443 WVM786417:WVT786443 JA851953:JH851979 SW851953:TD851979 ACS851953:ACZ851979 AMO851953:AMV851979 AWK851953:AWR851979 BGG851953:BGN851979 BQC851953:BQJ851979 BZY851953:CAF851979 CJU851953:CKB851979 CTQ851953:CTX851979 DDM851953:DDT851979 DNI851953:DNP851979 DXE851953:DXL851979 EHA851953:EHH851979 EQW851953:ERD851979 FAS851953:FAZ851979 FKO851953:FKV851979 FUK851953:FUR851979 GEG851953:GEN851979 GOC851953:GOJ851979 GXY851953:GYF851979 HHU851953:HIB851979 HRQ851953:HRX851979 IBM851953:IBT851979 ILI851953:ILP851979 IVE851953:IVL851979 JFA851953:JFH851979 JOW851953:JPD851979 JYS851953:JYZ851979 KIO851953:KIV851979 KSK851953:KSR851979 LCG851953:LCN851979 LMC851953:LMJ851979 LVY851953:LWF851979 MFU851953:MGB851979 MPQ851953:MPX851979 MZM851953:MZT851979 NJI851953:NJP851979 NTE851953:NTL851979 ODA851953:ODH851979 OMW851953:OND851979 OWS851953:OWZ851979 PGO851953:PGV851979 PQK851953:PQR851979 QAG851953:QAN851979 QKC851953:QKJ851979 QTY851953:QUF851979 RDU851953:REB851979 RNQ851953:RNX851979 RXM851953:RXT851979 SHI851953:SHP851979 SRE851953:SRL851979 TBA851953:TBH851979 TKW851953:TLD851979 TUS851953:TUZ851979 UEO851953:UEV851979 UOK851953:UOR851979 UYG851953:UYN851979 VIC851953:VIJ851979 VRY851953:VSF851979 WBU851953:WCB851979 WLQ851953:WLX851979 WVM851953:WVT851979 JA917489:JH917515 SW917489:TD917515 ACS917489:ACZ917515 AMO917489:AMV917515 AWK917489:AWR917515 BGG917489:BGN917515 BQC917489:BQJ917515 BZY917489:CAF917515 CJU917489:CKB917515 CTQ917489:CTX917515 DDM917489:DDT917515 DNI917489:DNP917515 DXE917489:DXL917515 EHA917489:EHH917515 EQW917489:ERD917515 FAS917489:FAZ917515 FKO917489:FKV917515 FUK917489:FUR917515 GEG917489:GEN917515 GOC917489:GOJ917515 GXY917489:GYF917515 HHU917489:HIB917515 HRQ917489:HRX917515 IBM917489:IBT917515 ILI917489:ILP917515 IVE917489:IVL917515 JFA917489:JFH917515 JOW917489:JPD917515 JYS917489:JYZ917515 KIO917489:KIV917515 KSK917489:KSR917515 LCG917489:LCN917515 LMC917489:LMJ917515 LVY917489:LWF917515 MFU917489:MGB917515 MPQ917489:MPX917515 MZM917489:MZT917515 NJI917489:NJP917515 NTE917489:NTL917515 ODA917489:ODH917515 OMW917489:OND917515 OWS917489:OWZ917515 PGO917489:PGV917515 PQK917489:PQR917515 QAG917489:QAN917515 QKC917489:QKJ917515 QTY917489:QUF917515 RDU917489:REB917515 RNQ917489:RNX917515 RXM917489:RXT917515 SHI917489:SHP917515 SRE917489:SRL917515 TBA917489:TBH917515 TKW917489:TLD917515 TUS917489:TUZ917515 UEO917489:UEV917515 UOK917489:UOR917515 UYG917489:UYN917515 VIC917489:VIJ917515 VRY917489:VSF917515 WBU917489:WCB917515 WLQ917489:WLX917515 WVM917489:WVT917515 WVM983025:WVT983051 JA983025:JH983051 SW983025:TD983051 ACS983025:ACZ983051 AMO983025:AMV983051 AWK983025:AWR983051 BGG983025:BGN983051 BQC983025:BQJ983051 BZY983025:CAF983051 CJU983025:CKB983051 CTQ983025:CTX983051 DDM983025:DDT983051 DNI983025:DNP983051 DXE983025:DXL983051 EHA983025:EHH983051 EQW983025:ERD983051 FAS983025:FAZ983051 FKO983025:FKV983051 FUK983025:FUR983051 GEG983025:GEN983051 GOC983025:GOJ983051 GXY983025:GYF983051 HHU983025:HIB983051 HRQ983025:HRX983051 IBM983025:IBT983051 ILI983025:ILP983051 IVE983025:IVL983051 JFA983025:JFH983051 JOW983025:JPD983051 JYS983025:JYZ983051 KIO983025:KIV983051 KSK983025:KSR983051 LCG983025:LCN983051 LMC983025:LMJ983051 LVY983025:LWF983051 MFU983025:MGB983051 MPQ983025:MPX983051 MZM983025:MZT983051 NJI983025:NJP983051 NTE983025:NTL983051 ODA983025:ODH983051 OMW983025:OND983051 OWS983025:OWZ983051 PGO983025:PGV983051 PQK983025:PQR983051 QAG983025:QAN983051 QKC983025:QKJ983051 QTY983025:QUF983051 RDU983025:REB983051 RNQ983025:RNX983051 RXM983025:RXT983051 SHI983025:SHP983051 SRE983025:SRL983051 TBA983025:TBH983051 TKW983025:TLD983051 TUS983025:TUZ983051 UEO983025:UEV983051 UOK983025:UOR983051 UYG983025:UYN983051 VIC983025:VIJ983051 VRY983025:VSF983051 WBU983025:WCB983051 WLQ983025:WLX983051" xr:uid="{00000000-0002-0000-0300-000003000000}">
      <formula1>JA65521-ROUNDDOWN(JA65521,1)=0</formula1>
    </dataValidation>
    <dataValidation type="list" allowBlank="1" showInputMessage="1" showErrorMessage="1" sqref="IF65521:IL65547 SB65521:SH65547 ABX65521:ACD65547 ALT65521:ALZ65547 AVP65521:AVV65547 BFL65521:BFR65547 BPH65521:BPN65547 BZD65521:BZJ65547 CIZ65521:CJF65547 CSV65521:CTB65547 DCR65521:DCX65547 DMN65521:DMT65547 DWJ65521:DWP65547 EGF65521:EGL65547 EQB65521:EQH65547 EZX65521:FAD65547 FJT65521:FJZ65547 FTP65521:FTV65547 GDL65521:GDR65547 GNH65521:GNN65547 GXD65521:GXJ65547 HGZ65521:HHF65547 HQV65521:HRB65547 IAR65521:IAX65547 IKN65521:IKT65547 IUJ65521:IUP65547 JEF65521:JEL65547 JOB65521:JOH65547 JXX65521:JYD65547 KHT65521:KHZ65547 KRP65521:KRV65547 LBL65521:LBR65547 LLH65521:LLN65547 LVD65521:LVJ65547 MEZ65521:MFF65547 MOV65521:MPB65547 MYR65521:MYX65547 NIN65521:NIT65547 NSJ65521:NSP65547 OCF65521:OCL65547 OMB65521:OMH65547 OVX65521:OWD65547 PFT65521:PFZ65547 PPP65521:PPV65547 PZL65521:PZR65547 QJH65521:QJN65547 QTD65521:QTJ65547 RCZ65521:RDF65547 RMV65521:RNB65547 RWR65521:RWX65547 SGN65521:SGT65547 SQJ65521:SQP65547 TAF65521:TAL65547 TKB65521:TKH65547 TTX65521:TUD65547 UDT65521:UDZ65547 UNP65521:UNV65547 UXL65521:UXR65547 VHH65521:VHN65547 VRD65521:VRJ65547 WAZ65521:WBF65547 WKV65521:WLB65547 WUR65521:WUX65547 IF131057:IL131083 SB131057:SH131083 ABX131057:ACD131083 ALT131057:ALZ131083 AVP131057:AVV131083 BFL131057:BFR131083 BPH131057:BPN131083 BZD131057:BZJ131083 CIZ131057:CJF131083 CSV131057:CTB131083 DCR131057:DCX131083 DMN131057:DMT131083 DWJ131057:DWP131083 EGF131057:EGL131083 EQB131057:EQH131083 EZX131057:FAD131083 FJT131057:FJZ131083 FTP131057:FTV131083 GDL131057:GDR131083 GNH131057:GNN131083 GXD131057:GXJ131083 HGZ131057:HHF131083 HQV131057:HRB131083 IAR131057:IAX131083 IKN131057:IKT131083 IUJ131057:IUP131083 JEF131057:JEL131083 JOB131057:JOH131083 JXX131057:JYD131083 KHT131057:KHZ131083 KRP131057:KRV131083 LBL131057:LBR131083 LLH131057:LLN131083 LVD131057:LVJ131083 MEZ131057:MFF131083 MOV131057:MPB131083 MYR131057:MYX131083 NIN131057:NIT131083 NSJ131057:NSP131083 OCF131057:OCL131083 OMB131057:OMH131083 OVX131057:OWD131083 PFT131057:PFZ131083 PPP131057:PPV131083 PZL131057:PZR131083 QJH131057:QJN131083 QTD131057:QTJ131083 RCZ131057:RDF131083 RMV131057:RNB131083 RWR131057:RWX131083 SGN131057:SGT131083 SQJ131057:SQP131083 TAF131057:TAL131083 TKB131057:TKH131083 TTX131057:TUD131083 UDT131057:UDZ131083 UNP131057:UNV131083 UXL131057:UXR131083 VHH131057:VHN131083 VRD131057:VRJ131083 WAZ131057:WBF131083 WKV131057:WLB131083 WUR131057:WUX131083 IF196593:IL196619 SB196593:SH196619 ABX196593:ACD196619 ALT196593:ALZ196619 AVP196593:AVV196619 BFL196593:BFR196619 BPH196593:BPN196619 BZD196593:BZJ196619 CIZ196593:CJF196619 CSV196593:CTB196619 DCR196593:DCX196619 DMN196593:DMT196619 DWJ196593:DWP196619 EGF196593:EGL196619 EQB196593:EQH196619 EZX196593:FAD196619 FJT196593:FJZ196619 FTP196593:FTV196619 GDL196593:GDR196619 GNH196593:GNN196619 GXD196593:GXJ196619 HGZ196593:HHF196619 HQV196593:HRB196619 IAR196593:IAX196619 IKN196593:IKT196619 IUJ196593:IUP196619 JEF196593:JEL196619 JOB196593:JOH196619 JXX196593:JYD196619 KHT196593:KHZ196619 KRP196593:KRV196619 LBL196593:LBR196619 LLH196593:LLN196619 LVD196593:LVJ196619 MEZ196593:MFF196619 MOV196593:MPB196619 MYR196593:MYX196619 NIN196593:NIT196619 NSJ196593:NSP196619 OCF196593:OCL196619 OMB196593:OMH196619 OVX196593:OWD196619 PFT196593:PFZ196619 PPP196593:PPV196619 PZL196593:PZR196619 QJH196593:QJN196619 QTD196593:QTJ196619 RCZ196593:RDF196619 RMV196593:RNB196619 RWR196593:RWX196619 SGN196593:SGT196619 SQJ196593:SQP196619 TAF196593:TAL196619 TKB196593:TKH196619 TTX196593:TUD196619 UDT196593:UDZ196619 UNP196593:UNV196619 UXL196593:UXR196619 VHH196593:VHN196619 VRD196593:VRJ196619 WAZ196593:WBF196619 WKV196593:WLB196619 WUR196593:WUX196619 IF262129:IL262155 SB262129:SH262155 ABX262129:ACD262155 ALT262129:ALZ262155 AVP262129:AVV262155 BFL262129:BFR262155 BPH262129:BPN262155 BZD262129:BZJ262155 CIZ262129:CJF262155 CSV262129:CTB262155 DCR262129:DCX262155 DMN262129:DMT262155 DWJ262129:DWP262155 EGF262129:EGL262155 EQB262129:EQH262155 EZX262129:FAD262155 FJT262129:FJZ262155 FTP262129:FTV262155 GDL262129:GDR262155 GNH262129:GNN262155 GXD262129:GXJ262155 HGZ262129:HHF262155 HQV262129:HRB262155 IAR262129:IAX262155 IKN262129:IKT262155 IUJ262129:IUP262155 JEF262129:JEL262155 JOB262129:JOH262155 JXX262129:JYD262155 KHT262129:KHZ262155 KRP262129:KRV262155 LBL262129:LBR262155 LLH262129:LLN262155 LVD262129:LVJ262155 MEZ262129:MFF262155 MOV262129:MPB262155 MYR262129:MYX262155 NIN262129:NIT262155 NSJ262129:NSP262155 OCF262129:OCL262155 OMB262129:OMH262155 OVX262129:OWD262155 PFT262129:PFZ262155 PPP262129:PPV262155 PZL262129:PZR262155 QJH262129:QJN262155 QTD262129:QTJ262155 RCZ262129:RDF262155 RMV262129:RNB262155 RWR262129:RWX262155 SGN262129:SGT262155 SQJ262129:SQP262155 TAF262129:TAL262155 TKB262129:TKH262155 TTX262129:TUD262155 UDT262129:UDZ262155 UNP262129:UNV262155 UXL262129:UXR262155 VHH262129:VHN262155 VRD262129:VRJ262155 WAZ262129:WBF262155 WKV262129:WLB262155 WUR262129:WUX262155 IF327665:IL327691 SB327665:SH327691 ABX327665:ACD327691 ALT327665:ALZ327691 AVP327665:AVV327691 BFL327665:BFR327691 BPH327665:BPN327691 BZD327665:BZJ327691 CIZ327665:CJF327691 CSV327665:CTB327691 DCR327665:DCX327691 DMN327665:DMT327691 DWJ327665:DWP327691 EGF327665:EGL327691 EQB327665:EQH327691 EZX327665:FAD327691 FJT327665:FJZ327691 FTP327665:FTV327691 GDL327665:GDR327691 GNH327665:GNN327691 GXD327665:GXJ327691 HGZ327665:HHF327691 HQV327665:HRB327691 IAR327665:IAX327691 IKN327665:IKT327691 IUJ327665:IUP327691 JEF327665:JEL327691 JOB327665:JOH327691 JXX327665:JYD327691 KHT327665:KHZ327691 KRP327665:KRV327691 LBL327665:LBR327691 LLH327665:LLN327691 LVD327665:LVJ327691 MEZ327665:MFF327691 MOV327665:MPB327691 MYR327665:MYX327691 NIN327665:NIT327691 NSJ327665:NSP327691 OCF327665:OCL327691 OMB327665:OMH327691 OVX327665:OWD327691 PFT327665:PFZ327691 PPP327665:PPV327691 PZL327665:PZR327691 QJH327665:QJN327691 QTD327665:QTJ327691 RCZ327665:RDF327691 RMV327665:RNB327691 RWR327665:RWX327691 SGN327665:SGT327691 SQJ327665:SQP327691 TAF327665:TAL327691 TKB327665:TKH327691 TTX327665:TUD327691 UDT327665:UDZ327691 UNP327665:UNV327691 UXL327665:UXR327691 VHH327665:VHN327691 VRD327665:VRJ327691 WAZ327665:WBF327691 WKV327665:WLB327691 WUR327665:WUX327691 IF393201:IL393227 SB393201:SH393227 ABX393201:ACD393227 ALT393201:ALZ393227 AVP393201:AVV393227 BFL393201:BFR393227 BPH393201:BPN393227 BZD393201:BZJ393227 CIZ393201:CJF393227 CSV393201:CTB393227 DCR393201:DCX393227 DMN393201:DMT393227 DWJ393201:DWP393227 EGF393201:EGL393227 EQB393201:EQH393227 EZX393201:FAD393227 FJT393201:FJZ393227 FTP393201:FTV393227 GDL393201:GDR393227 GNH393201:GNN393227 GXD393201:GXJ393227 HGZ393201:HHF393227 HQV393201:HRB393227 IAR393201:IAX393227 IKN393201:IKT393227 IUJ393201:IUP393227 JEF393201:JEL393227 JOB393201:JOH393227 JXX393201:JYD393227 KHT393201:KHZ393227 KRP393201:KRV393227 LBL393201:LBR393227 LLH393201:LLN393227 LVD393201:LVJ393227 MEZ393201:MFF393227 MOV393201:MPB393227 MYR393201:MYX393227 NIN393201:NIT393227 NSJ393201:NSP393227 OCF393201:OCL393227 OMB393201:OMH393227 OVX393201:OWD393227 PFT393201:PFZ393227 PPP393201:PPV393227 PZL393201:PZR393227 QJH393201:QJN393227 QTD393201:QTJ393227 RCZ393201:RDF393227 RMV393201:RNB393227 RWR393201:RWX393227 SGN393201:SGT393227 SQJ393201:SQP393227 TAF393201:TAL393227 TKB393201:TKH393227 TTX393201:TUD393227 UDT393201:UDZ393227 UNP393201:UNV393227 UXL393201:UXR393227 VHH393201:VHN393227 VRD393201:VRJ393227 WAZ393201:WBF393227 WKV393201:WLB393227 WUR393201:WUX393227 IF458737:IL458763 SB458737:SH458763 ABX458737:ACD458763 ALT458737:ALZ458763 AVP458737:AVV458763 BFL458737:BFR458763 BPH458737:BPN458763 BZD458737:BZJ458763 CIZ458737:CJF458763 CSV458737:CTB458763 DCR458737:DCX458763 DMN458737:DMT458763 DWJ458737:DWP458763 EGF458737:EGL458763 EQB458737:EQH458763 EZX458737:FAD458763 FJT458737:FJZ458763 FTP458737:FTV458763 GDL458737:GDR458763 GNH458737:GNN458763 GXD458737:GXJ458763 HGZ458737:HHF458763 HQV458737:HRB458763 IAR458737:IAX458763 IKN458737:IKT458763 IUJ458737:IUP458763 JEF458737:JEL458763 JOB458737:JOH458763 JXX458737:JYD458763 KHT458737:KHZ458763 KRP458737:KRV458763 LBL458737:LBR458763 LLH458737:LLN458763 LVD458737:LVJ458763 MEZ458737:MFF458763 MOV458737:MPB458763 MYR458737:MYX458763 NIN458737:NIT458763 NSJ458737:NSP458763 OCF458737:OCL458763 OMB458737:OMH458763 OVX458737:OWD458763 PFT458737:PFZ458763 PPP458737:PPV458763 PZL458737:PZR458763 QJH458737:QJN458763 QTD458737:QTJ458763 RCZ458737:RDF458763 RMV458737:RNB458763 RWR458737:RWX458763 SGN458737:SGT458763 SQJ458737:SQP458763 TAF458737:TAL458763 TKB458737:TKH458763 TTX458737:TUD458763 UDT458737:UDZ458763 UNP458737:UNV458763 UXL458737:UXR458763 VHH458737:VHN458763 VRD458737:VRJ458763 WAZ458737:WBF458763 WKV458737:WLB458763 WUR458737:WUX458763 IF524273:IL524299 SB524273:SH524299 ABX524273:ACD524299 ALT524273:ALZ524299 AVP524273:AVV524299 BFL524273:BFR524299 BPH524273:BPN524299 BZD524273:BZJ524299 CIZ524273:CJF524299 CSV524273:CTB524299 DCR524273:DCX524299 DMN524273:DMT524299 DWJ524273:DWP524299 EGF524273:EGL524299 EQB524273:EQH524299 EZX524273:FAD524299 FJT524273:FJZ524299 FTP524273:FTV524299 GDL524273:GDR524299 GNH524273:GNN524299 GXD524273:GXJ524299 HGZ524273:HHF524299 HQV524273:HRB524299 IAR524273:IAX524299 IKN524273:IKT524299 IUJ524273:IUP524299 JEF524273:JEL524299 JOB524273:JOH524299 JXX524273:JYD524299 KHT524273:KHZ524299 KRP524273:KRV524299 LBL524273:LBR524299 LLH524273:LLN524299 LVD524273:LVJ524299 MEZ524273:MFF524299 MOV524273:MPB524299 MYR524273:MYX524299 NIN524273:NIT524299 NSJ524273:NSP524299 OCF524273:OCL524299 OMB524273:OMH524299 OVX524273:OWD524299 PFT524273:PFZ524299 PPP524273:PPV524299 PZL524273:PZR524299 QJH524273:QJN524299 QTD524273:QTJ524299 RCZ524273:RDF524299 RMV524273:RNB524299 RWR524273:RWX524299 SGN524273:SGT524299 SQJ524273:SQP524299 TAF524273:TAL524299 TKB524273:TKH524299 TTX524273:TUD524299 UDT524273:UDZ524299 UNP524273:UNV524299 UXL524273:UXR524299 VHH524273:VHN524299 VRD524273:VRJ524299 WAZ524273:WBF524299 WKV524273:WLB524299 WUR524273:WUX524299 IF589809:IL589835 SB589809:SH589835 ABX589809:ACD589835 ALT589809:ALZ589835 AVP589809:AVV589835 BFL589809:BFR589835 BPH589809:BPN589835 BZD589809:BZJ589835 CIZ589809:CJF589835 CSV589809:CTB589835 DCR589809:DCX589835 DMN589809:DMT589835 DWJ589809:DWP589835 EGF589809:EGL589835 EQB589809:EQH589835 EZX589809:FAD589835 FJT589809:FJZ589835 FTP589809:FTV589835 GDL589809:GDR589835 GNH589809:GNN589835 GXD589809:GXJ589835 HGZ589809:HHF589835 HQV589809:HRB589835 IAR589809:IAX589835 IKN589809:IKT589835 IUJ589809:IUP589835 JEF589809:JEL589835 JOB589809:JOH589835 JXX589809:JYD589835 KHT589809:KHZ589835 KRP589809:KRV589835 LBL589809:LBR589835 LLH589809:LLN589835 LVD589809:LVJ589835 MEZ589809:MFF589835 MOV589809:MPB589835 MYR589809:MYX589835 NIN589809:NIT589835 NSJ589809:NSP589835 OCF589809:OCL589835 OMB589809:OMH589835 OVX589809:OWD589835 PFT589809:PFZ589835 PPP589809:PPV589835 PZL589809:PZR589835 QJH589809:QJN589835 QTD589809:QTJ589835 RCZ589809:RDF589835 RMV589809:RNB589835 RWR589809:RWX589835 SGN589809:SGT589835 SQJ589809:SQP589835 TAF589809:TAL589835 TKB589809:TKH589835 TTX589809:TUD589835 UDT589809:UDZ589835 UNP589809:UNV589835 UXL589809:UXR589835 VHH589809:VHN589835 VRD589809:VRJ589835 WAZ589809:WBF589835 WKV589809:WLB589835 WUR589809:WUX589835 IF655345:IL655371 SB655345:SH655371 ABX655345:ACD655371 ALT655345:ALZ655371 AVP655345:AVV655371 BFL655345:BFR655371 BPH655345:BPN655371 BZD655345:BZJ655371 CIZ655345:CJF655371 CSV655345:CTB655371 DCR655345:DCX655371 DMN655345:DMT655371 DWJ655345:DWP655371 EGF655345:EGL655371 EQB655345:EQH655371 EZX655345:FAD655371 FJT655345:FJZ655371 FTP655345:FTV655371 GDL655345:GDR655371 GNH655345:GNN655371 GXD655345:GXJ655371 HGZ655345:HHF655371 HQV655345:HRB655371 IAR655345:IAX655371 IKN655345:IKT655371 IUJ655345:IUP655371 JEF655345:JEL655371 JOB655345:JOH655371 JXX655345:JYD655371 KHT655345:KHZ655371 KRP655345:KRV655371 LBL655345:LBR655371 LLH655345:LLN655371 LVD655345:LVJ655371 MEZ655345:MFF655371 MOV655345:MPB655371 MYR655345:MYX655371 NIN655345:NIT655371 NSJ655345:NSP655371 OCF655345:OCL655371 OMB655345:OMH655371 OVX655345:OWD655371 PFT655345:PFZ655371 PPP655345:PPV655371 PZL655345:PZR655371 QJH655345:QJN655371 QTD655345:QTJ655371 RCZ655345:RDF655371 RMV655345:RNB655371 RWR655345:RWX655371 SGN655345:SGT655371 SQJ655345:SQP655371 TAF655345:TAL655371 TKB655345:TKH655371 TTX655345:TUD655371 UDT655345:UDZ655371 UNP655345:UNV655371 UXL655345:UXR655371 VHH655345:VHN655371 VRD655345:VRJ655371 WAZ655345:WBF655371 WKV655345:WLB655371 WUR655345:WUX655371 IF720881:IL720907 SB720881:SH720907 ABX720881:ACD720907 ALT720881:ALZ720907 AVP720881:AVV720907 BFL720881:BFR720907 BPH720881:BPN720907 BZD720881:BZJ720907 CIZ720881:CJF720907 CSV720881:CTB720907 DCR720881:DCX720907 DMN720881:DMT720907 DWJ720881:DWP720907 EGF720881:EGL720907 EQB720881:EQH720907 EZX720881:FAD720907 FJT720881:FJZ720907 FTP720881:FTV720907 GDL720881:GDR720907 GNH720881:GNN720907 GXD720881:GXJ720907 HGZ720881:HHF720907 HQV720881:HRB720907 IAR720881:IAX720907 IKN720881:IKT720907 IUJ720881:IUP720907 JEF720881:JEL720907 JOB720881:JOH720907 JXX720881:JYD720907 KHT720881:KHZ720907 KRP720881:KRV720907 LBL720881:LBR720907 LLH720881:LLN720907 LVD720881:LVJ720907 MEZ720881:MFF720907 MOV720881:MPB720907 MYR720881:MYX720907 NIN720881:NIT720907 NSJ720881:NSP720907 OCF720881:OCL720907 OMB720881:OMH720907 OVX720881:OWD720907 PFT720881:PFZ720907 PPP720881:PPV720907 PZL720881:PZR720907 QJH720881:QJN720907 QTD720881:QTJ720907 RCZ720881:RDF720907 RMV720881:RNB720907 RWR720881:RWX720907 SGN720881:SGT720907 SQJ720881:SQP720907 TAF720881:TAL720907 TKB720881:TKH720907 TTX720881:TUD720907 UDT720881:UDZ720907 UNP720881:UNV720907 UXL720881:UXR720907 VHH720881:VHN720907 VRD720881:VRJ720907 WAZ720881:WBF720907 WKV720881:WLB720907 WUR720881:WUX720907 IF786417:IL786443 SB786417:SH786443 ABX786417:ACD786443 ALT786417:ALZ786443 AVP786417:AVV786443 BFL786417:BFR786443 BPH786417:BPN786443 BZD786417:BZJ786443 CIZ786417:CJF786443 CSV786417:CTB786443 DCR786417:DCX786443 DMN786417:DMT786443 DWJ786417:DWP786443 EGF786417:EGL786443 EQB786417:EQH786443 EZX786417:FAD786443 FJT786417:FJZ786443 FTP786417:FTV786443 GDL786417:GDR786443 GNH786417:GNN786443 GXD786417:GXJ786443 HGZ786417:HHF786443 HQV786417:HRB786443 IAR786417:IAX786443 IKN786417:IKT786443 IUJ786417:IUP786443 JEF786417:JEL786443 JOB786417:JOH786443 JXX786417:JYD786443 KHT786417:KHZ786443 KRP786417:KRV786443 LBL786417:LBR786443 LLH786417:LLN786443 LVD786417:LVJ786443 MEZ786417:MFF786443 MOV786417:MPB786443 MYR786417:MYX786443 NIN786417:NIT786443 NSJ786417:NSP786443 OCF786417:OCL786443 OMB786417:OMH786443 OVX786417:OWD786443 PFT786417:PFZ786443 PPP786417:PPV786443 PZL786417:PZR786443 QJH786417:QJN786443 QTD786417:QTJ786443 RCZ786417:RDF786443 RMV786417:RNB786443 RWR786417:RWX786443 SGN786417:SGT786443 SQJ786417:SQP786443 TAF786417:TAL786443 TKB786417:TKH786443 TTX786417:TUD786443 UDT786417:UDZ786443 UNP786417:UNV786443 UXL786417:UXR786443 VHH786417:VHN786443 VRD786417:VRJ786443 WAZ786417:WBF786443 WKV786417:WLB786443 WUR786417:WUX786443 IF851953:IL851979 SB851953:SH851979 ABX851953:ACD851979 ALT851953:ALZ851979 AVP851953:AVV851979 BFL851953:BFR851979 BPH851953:BPN851979 BZD851953:BZJ851979 CIZ851953:CJF851979 CSV851953:CTB851979 DCR851953:DCX851979 DMN851953:DMT851979 DWJ851953:DWP851979 EGF851953:EGL851979 EQB851953:EQH851979 EZX851953:FAD851979 FJT851953:FJZ851979 FTP851953:FTV851979 GDL851953:GDR851979 GNH851953:GNN851979 GXD851953:GXJ851979 HGZ851953:HHF851979 HQV851953:HRB851979 IAR851953:IAX851979 IKN851953:IKT851979 IUJ851953:IUP851979 JEF851953:JEL851979 JOB851953:JOH851979 JXX851953:JYD851979 KHT851953:KHZ851979 KRP851953:KRV851979 LBL851953:LBR851979 LLH851953:LLN851979 LVD851953:LVJ851979 MEZ851953:MFF851979 MOV851953:MPB851979 MYR851953:MYX851979 NIN851953:NIT851979 NSJ851953:NSP851979 OCF851953:OCL851979 OMB851953:OMH851979 OVX851953:OWD851979 PFT851953:PFZ851979 PPP851953:PPV851979 PZL851953:PZR851979 QJH851953:QJN851979 QTD851953:QTJ851979 RCZ851953:RDF851979 RMV851953:RNB851979 RWR851953:RWX851979 SGN851953:SGT851979 SQJ851953:SQP851979 TAF851953:TAL851979 TKB851953:TKH851979 TTX851953:TUD851979 UDT851953:UDZ851979 UNP851953:UNV851979 UXL851953:UXR851979 VHH851953:VHN851979 VRD851953:VRJ851979 WAZ851953:WBF851979 WKV851953:WLB851979 WUR851953:WUX851979 IF917489:IL917515 SB917489:SH917515 ABX917489:ACD917515 ALT917489:ALZ917515 AVP917489:AVV917515 BFL917489:BFR917515 BPH917489:BPN917515 BZD917489:BZJ917515 CIZ917489:CJF917515 CSV917489:CTB917515 DCR917489:DCX917515 DMN917489:DMT917515 DWJ917489:DWP917515 EGF917489:EGL917515 EQB917489:EQH917515 EZX917489:FAD917515 FJT917489:FJZ917515 FTP917489:FTV917515 GDL917489:GDR917515 GNH917489:GNN917515 GXD917489:GXJ917515 HGZ917489:HHF917515 HQV917489:HRB917515 IAR917489:IAX917515 IKN917489:IKT917515 IUJ917489:IUP917515 JEF917489:JEL917515 JOB917489:JOH917515 JXX917489:JYD917515 KHT917489:KHZ917515 KRP917489:KRV917515 LBL917489:LBR917515 LLH917489:LLN917515 LVD917489:LVJ917515 MEZ917489:MFF917515 MOV917489:MPB917515 MYR917489:MYX917515 NIN917489:NIT917515 NSJ917489:NSP917515 OCF917489:OCL917515 OMB917489:OMH917515 OVX917489:OWD917515 PFT917489:PFZ917515 PPP917489:PPV917515 PZL917489:PZR917515 QJH917489:QJN917515 QTD917489:QTJ917515 RCZ917489:RDF917515 RMV917489:RNB917515 RWR917489:RWX917515 SGN917489:SGT917515 SQJ917489:SQP917515 TAF917489:TAL917515 TKB917489:TKH917515 TTX917489:TUD917515 UDT917489:UDZ917515 UNP917489:UNV917515 UXL917489:UXR917515 VHH917489:VHN917515 VRD917489:VRJ917515 WAZ917489:WBF917515 WKV917489:WLB917515 WUR917489:WUX917515 IF983025:IL983051 SB983025:SH983051 ABX983025:ACD983051 ALT983025:ALZ983051 AVP983025:AVV983051 BFL983025:BFR983051 BPH983025:BPN983051 BZD983025:BZJ983051 CIZ983025:CJF983051 CSV983025:CTB983051 DCR983025:DCX983051 DMN983025:DMT983051 DWJ983025:DWP983051 EGF983025:EGL983051 EQB983025:EQH983051 EZX983025:FAD983051 FJT983025:FJZ983051 FTP983025:FTV983051 GDL983025:GDR983051 GNH983025:GNN983051 GXD983025:GXJ983051 HGZ983025:HHF983051 HQV983025:HRB983051 IAR983025:IAX983051 IKN983025:IKT983051 IUJ983025:IUP983051 JEF983025:JEL983051 JOB983025:JOH983051 JXX983025:JYD983051 KHT983025:KHZ983051 KRP983025:KRV983051 LBL983025:LBR983051 LLH983025:LLN983051 LVD983025:LVJ983051 MEZ983025:MFF983051 MOV983025:MPB983051 MYR983025:MYX983051 NIN983025:NIT983051 NSJ983025:NSP983051 OCF983025:OCL983051 OMB983025:OMH983051 OVX983025:OWD983051 PFT983025:PFZ983051 PPP983025:PPV983051 PZL983025:PZR983051 QJH983025:QJN983051 QTD983025:QTJ983051 RCZ983025:RDF983051 RMV983025:RNB983051 RWR983025:RWX983051 SGN983025:SGT983051 SQJ983025:SQP983051 TAF983025:TAL983051 TKB983025:TKH983051 TTX983025:TUD983051 UDT983025:UDZ983051 UNP983025:UNV983051 UXL983025:UXR983051 VHH983025:VHN983051 VRD983025:VRJ983051 WAZ983025:WBF983051 WKV983025:WLB983051 WUR983025:WUX983051" xr:uid="{00000000-0002-0000-0300-000004000000}">
      <formula1>"ダブルLow-E三層（ガス入り）,Low-E三層（ガス入り）,Low-E三層,Low-E複層（ガス入り）,Low-E複層,複層,その他（真空ガラス等、単板ガラスは含まない）"</formula1>
    </dataValidation>
    <dataValidation type="list" allowBlank="1" showInputMessage="1" showErrorMessage="1" sqref="S27:S34 S11:S22 G27:G34 G11:G22" xr:uid="{00000000-0002-0000-0300-000005000000}">
      <formula1>"機器費,工事費"</formula1>
    </dataValidation>
  </dataValidations>
  <printOptions horizontalCentered="1" verticalCentered="1"/>
  <pageMargins left="0.59055118110236227" right="0.59055118110236227" top="0.39370078740157483" bottom="0.39370078740157483" header="0.31496062992125984" footer="0.31496062992125984"/>
  <pageSetup paperSize="9" scale="3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BE51"/>
  <sheetViews>
    <sheetView showGridLines="0" zoomScale="70" zoomScaleNormal="70" zoomScaleSheetLayoutView="55" workbookViewId="0"/>
  </sheetViews>
  <sheetFormatPr defaultColWidth="3.4140625" defaultRowHeight="18" x14ac:dyDescent="0.55000000000000004"/>
  <cols>
    <col min="1" max="16384" width="3.4140625" style="2"/>
  </cols>
  <sheetData>
    <row r="1" spans="2:57" x14ac:dyDescent="0.55000000000000004">
      <c r="B1" s="1" t="s">
        <v>119</v>
      </c>
      <c r="C1" s="1"/>
      <c r="D1" s="1"/>
      <c r="E1" s="1"/>
      <c r="F1" s="1"/>
      <c r="G1" s="1"/>
      <c r="H1" s="1"/>
      <c r="I1" s="1"/>
      <c r="J1" s="1"/>
      <c r="AE1" s="1" t="s">
        <v>119</v>
      </c>
      <c r="AF1" s="1"/>
      <c r="AG1" s="1"/>
      <c r="AH1" s="1"/>
      <c r="AI1" s="1"/>
      <c r="AJ1" s="1"/>
      <c r="AK1" s="1"/>
      <c r="AL1" s="1"/>
      <c r="AM1" s="1"/>
    </row>
    <row r="2" spans="2:57" ht="9" customHeight="1" x14ac:dyDescent="0.55000000000000004"/>
    <row r="3" spans="2:57" x14ac:dyDescent="0.55000000000000004">
      <c r="B3" s="490" t="s">
        <v>72</v>
      </c>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15"/>
      <c r="AE3" s="490" t="s">
        <v>72</v>
      </c>
      <c r="AF3" s="491"/>
      <c r="AG3" s="491"/>
      <c r="AH3" s="491"/>
      <c r="AI3" s="491"/>
      <c r="AJ3" s="491"/>
      <c r="AK3" s="491"/>
      <c r="AL3" s="491"/>
      <c r="AM3" s="491"/>
      <c r="AN3" s="491"/>
      <c r="AO3" s="491"/>
      <c r="AP3" s="491"/>
      <c r="AQ3" s="491"/>
      <c r="AR3" s="491"/>
      <c r="AS3" s="491"/>
      <c r="AT3" s="491"/>
      <c r="AU3" s="491"/>
      <c r="AV3" s="491"/>
      <c r="AW3" s="491"/>
      <c r="AX3" s="491"/>
      <c r="AY3" s="491"/>
      <c r="AZ3" s="491"/>
      <c r="BA3" s="491"/>
      <c r="BB3" s="491"/>
      <c r="BC3" s="491"/>
      <c r="BD3" s="491"/>
      <c r="BE3" s="15"/>
    </row>
    <row r="4" spans="2:57" ht="19" x14ac:dyDescent="0.55000000000000004">
      <c r="B4" s="492" t="s">
        <v>2</v>
      </c>
      <c r="C4" s="492"/>
      <c r="D4" s="492"/>
      <c r="E4" s="492"/>
      <c r="F4" s="492"/>
      <c r="G4" s="492"/>
      <c r="H4" s="492"/>
      <c r="I4" s="492"/>
      <c r="J4" s="492"/>
      <c r="K4" s="492"/>
      <c r="L4" s="492"/>
      <c r="M4" s="492"/>
      <c r="N4" s="492"/>
      <c r="O4" s="492"/>
      <c r="P4" s="492"/>
      <c r="Q4" s="492"/>
      <c r="R4" s="492"/>
      <c r="S4" s="492"/>
      <c r="T4" s="492"/>
      <c r="U4" s="492"/>
      <c r="V4" s="492"/>
      <c r="W4" s="492"/>
      <c r="X4" s="492"/>
      <c r="Y4" s="492"/>
      <c r="Z4" s="492"/>
      <c r="AA4" s="492"/>
      <c r="AB4" s="3"/>
      <c r="AE4" s="492" t="s">
        <v>2</v>
      </c>
      <c r="AF4" s="492"/>
      <c r="AG4" s="492"/>
      <c r="AH4" s="492"/>
      <c r="AI4" s="492"/>
      <c r="AJ4" s="492"/>
      <c r="AK4" s="492"/>
      <c r="AL4" s="492"/>
      <c r="AM4" s="492"/>
      <c r="AN4" s="492"/>
      <c r="AO4" s="492"/>
      <c r="AP4" s="492"/>
      <c r="AQ4" s="492"/>
      <c r="AR4" s="492"/>
      <c r="AS4" s="492"/>
      <c r="AT4" s="492"/>
      <c r="AU4" s="492"/>
      <c r="AV4" s="492"/>
      <c r="AW4" s="492"/>
      <c r="AX4" s="492"/>
      <c r="AY4" s="492"/>
      <c r="AZ4" s="492"/>
      <c r="BA4" s="492"/>
      <c r="BB4" s="492"/>
      <c r="BC4" s="492"/>
      <c r="BD4" s="492"/>
      <c r="BE4" s="3"/>
    </row>
    <row r="6" spans="2:57" s="1" customFormat="1" ht="14" customHeight="1" thickBot="1" x14ac:dyDescent="0.6"/>
    <row r="7" spans="2:57" s="1" customFormat="1" ht="14" customHeight="1" x14ac:dyDescent="0.55000000000000004">
      <c r="B7" s="4"/>
      <c r="C7" s="5"/>
      <c r="D7" s="5"/>
      <c r="E7" s="5"/>
      <c r="F7" s="5"/>
      <c r="G7" s="5"/>
      <c r="H7" s="5"/>
      <c r="I7" s="5"/>
      <c r="J7" s="5"/>
      <c r="K7" s="5"/>
      <c r="L7" s="5"/>
      <c r="M7" s="5"/>
      <c r="N7" s="5"/>
      <c r="O7" s="5"/>
      <c r="P7" s="5"/>
      <c r="Q7" s="5"/>
      <c r="R7" s="5"/>
      <c r="S7" s="5"/>
      <c r="T7" s="5"/>
      <c r="U7" s="5"/>
      <c r="V7" s="5"/>
      <c r="W7" s="5"/>
      <c r="X7" s="5"/>
      <c r="Y7" s="5"/>
      <c r="Z7" s="5"/>
      <c r="AA7" s="6"/>
      <c r="AE7" s="4"/>
      <c r="AF7" s="5"/>
      <c r="AG7" s="5"/>
      <c r="AH7" s="5"/>
      <c r="AI7" s="5"/>
      <c r="AJ7" s="5"/>
      <c r="AK7" s="5"/>
      <c r="AL7" s="5"/>
      <c r="AM7" s="5"/>
      <c r="AN7" s="5"/>
      <c r="AO7" s="5"/>
      <c r="AP7" s="5"/>
      <c r="AQ7" s="5"/>
      <c r="AR7" s="5"/>
      <c r="AS7" s="5"/>
      <c r="AT7" s="5"/>
      <c r="AU7" s="5"/>
      <c r="AV7" s="5"/>
      <c r="AW7" s="5"/>
      <c r="AX7" s="5"/>
      <c r="AY7" s="5"/>
      <c r="AZ7" s="5"/>
      <c r="BA7" s="5"/>
      <c r="BB7" s="5"/>
      <c r="BC7" s="5"/>
      <c r="BD7" s="6"/>
    </row>
    <row r="8" spans="2:57" s="1" customFormat="1" ht="14" customHeight="1" x14ac:dyDescent="0.55000000000000004">
      <c r="B8" s="7"/>
      <c r="AA8" s="8"/>
      <c r="AE8" s="7"/>
      <c r="BD8" s="8"/>
    </row>
    <row r="9" spans="2:57" s="1" customFormat="1" ht="14" customHeight="1" x14ac:dyDescent="0.55000000000000004">
      <c r="B9" s="7"/>
      <c r="AA9" s="8"/>
      <c r="AE9" s="7"/>
      <c r="BD9" s="8"/>
    </row>
    <row r="10" spans="2:57" s="1" customFormat="1" ht="14" customHeight="1" x14ac:dyDescent="0.55000000000000004">
      <c r="B10" s="7"/>
      <c r="AA10" s="8"/>
      <c r="AE10" s="7"/>
      <c r="BD10" s="8"/>
    </row>
    <row r="11" spans="2:57" s="1" customFormat="1" ht="14" customHeight="1" x14ac:dyDescent="0.55000000000000004">
      <c r="B11" s="7"/>
      <c r="AA11" s="8"/>
      <c r="AE11" s="7"/>
      <c r="BD11" s="8"/>
    </row>
    <row r="12" spans="2:57" s="1" customFormat="1" ht="14" customHeight="1" x14ac:dyDescent="0.55000000000000004">
      <c r="B12" s="7"/>
      <c r="AA12" s="8"/>
      <c r="AE12" s="7"/>
      <c r="BD12" s="8"/>
    </row>
    <row r="13" spans="2:57" s="1" customFormat="1" ht="14" customHeight="1" x14ac:dyDescent="0.55000000000000004">
      <c r="B13" s="7"/>
      <c r="AA13" s="8"/>
      <c r="AE13" s="7"/>
      <c r="BD13" s="8"/>
    </row>
    <row r="14" spans="2:57" s="1" customFormat="1" ht="14" customHeight="1" x14ac:dyDescent="0.55000000000000004">
      <c r="B14" s="7"/>
      <c r="AA14" s="8"/>
      <c r="AE14" s="7"/>
      <c r="BD14" s="8"/>
    </row>
    <row r="15" spans="2:57" s="1" customFormat="1" ht="14" customHeight="1" x14ac:dyDescent="0.55000000000000004">
      <c r="B15" s="7"/>
      <c r="AA15" s="8"/>
      <c r="AE15" s="7"/>
      <c r="BD15" s="8"/>
    </row>
    <row r="16" spans="2:57" s="1" customFormat="1" ht="14" customHeight="1" x14ac:dyDescent="0.55000000000000004">
      <c r="B16" s="7"/>
      <c r="AA16" s="8"/>
      <c r="AE16" s="7"/>
      <c r="BD16" s="8"/>
    </row>
    <row r="17" spans="2:56" s="1" customFormat="1" ht="14" customHeight="1" x14ac:dyDescent="0.55000000000000004">
      <c r="B17" s="7"/>
      <c r="AA17" s="8"/>
      <c r="AE17" s="7"/>
      <c r="BD17" s="8"/>
    </row>
    <row r="18" spans="2:56" s="1" customFormat="1" ht="14" customHeight="1" x14ac:dyDescent="0.55000000000000004">
      <c r="B18" s="7"/>
      <c r="AA18" s="8"/>
      <c r="AE18" s="7"/>
      <c r="BD18" s="8"/>
    </row>
    <row r="19" spans="2:56" s="1" customFormat="1" ht="14" customHeight="1" x14ac:dyDescent="0.55000000000000004">
      <c r="B19" s="7"/>
      <c r="AA19" s="8"/>
      <c r="AE19" s="7"/>
      <c r="BD19" s="8"/>
    </row>
    <row r="20" spans="2:56" s="1" customFormat="1" ht="14" customHeight="1" x14ac:dyDescent="0.55000000000000004">
      <c r="B20" s="7"/>
      <c r="AA20" s="8"/>
      <c r="AE20" s="7"/>
      <c r="BD20" s="8"/>
    </row>
    <row r="21" spans="2:56" s="1" customFormat="1" ht="14" customHeight="1" x14ac:dyDescent="0.55000000000000004">
      <c r="B21" s="7"/>
      <c r="AA21" s="8"/>
      <c r="AE21" s="7"/>
      <c r="AM21" s="127"/>
      <c r="AN21" s="127"/>
      <c r="AO21" s="127"/>
      <c r="AP21" s="127"/>
      <c r="AQ21" s="127"/>
      <c r="AR21" s="127"/>
      <c r="AS21" s="127"/>
      <c r="AT21" s="127"/>
      <c r="AU21" s="127"/>
      <c r="AV21" s="127"/>
      <c r="BD21" s="8"/>
    </row>
    <row r="22" spans="2:56" s="1" customFormat="1" ht="14" customHeight="1" x14ac:dyDescent="0.55000000000000004">
      <c r="B22" s="7"/>
      <c r="AA22" s="8"/>
      <c r="AE22" s="7"/>
      <c r="AM22" s="127"/>
      <c r="AN22" s="127"/>
      <c r="AO22" s="127"/>
      <c r="AP22" s="127"/>
      <c r="AQ22" s="127"/>
      <c r="AR22" s="127"/>
      <c r="AS22" s="127"/>
      <c r="AT22" s="127"/>
      <c r="AU22" s="127"/>
      <c r="AV22" s="127"/>
      <c r="BD22" s="8"/>
    </row>
    <row r="23" spans="2:56" s="1" customFormat="1" ht="14" customHeight="1" x14ac:dyDescent="0.55000000000000004">
      <c r="B23" s="7"/>
      <c r="AA23" s="8"/>
      <c r="AE23" s="7"/>
      <c r="AM23" s="127"/>
      <c r="AN23" s="127"/>
      <c r="AO23" s="127"/>
      <c r="AP23" s="127"/>
      <c r="AQ23" s="127"/>
      <c r="AR23" s="127"/>
      <c r="AS23" s="127"/>
      <c r="AT23" s="127"/>
      <c r="AU23" s="127"/>
      <c r="AV23" s="127"/>
      <c r="BD23" s="8"/>
    </row>
    <row r="24" spans="2:56" s="1" customFormat="1" ht="14" customHeight="1" x14ac:dyDescent="0.55000000000000004">
      <c r="B24" s="7"/>
      <c r="J24" s="505" t="s">
        <v>81</v>
      </c>
      <c r="K24" s="506"/>
      <c r="L24" s="506"/>
      <c r="M24" s="506"/>
      <c r="N24" s="506"/>
      <c r="O24" s="506"/>
      <c r="P24" s="506"/>
      <c r="Q24" s="506"/>
      <c r="R24" s="506"/>
      <c r="S24" s="507"/>
      <c r="AA24" s="8"/>
      <c r="AE24" s="7"/>
      <c r="AM24" s="493" t="s">
        <v>81</v>
      </c>
      <c r="AN24" s="494"/>
      <c r="AO24" s="494"/>
      <c r="AP24" s="494"/>
      <c r="AQ24" s="494"/>
      <c r="AR24" s="494"/>
      <c r="AS24" s="494"/>
      <c r="AT24" s="494"/>
      <c r="AU24" s="494"/>
      <c r="AV24" s="495"/>
      <c r="BD24" s="8"/>
    </row>
    <row r="25" spans="2:56" s="1" customFormat="1" ht="14" customHeight="1" x14ac:dyDescent="0.55000000000000004">
      <c r="B25" s="7"/>
      <c r="J25" s="508"/>
      <c r="K25" s="509"/>
      <c r="L25" s="509"/>
      <c r="M25" s="509"/>
      <c r="N25" s="509"/>
      <c r="O25" s="509"/>
      <c r="P25" s="509"/>
      <c r="Q25" s="509"/>
      <c r="R25" s="509"/>
      <c r="S25" s="510"/>
      <c r="AA25" s="8"/>
      <c r="AE25" s="7"/>
      <c r="AM25" s="496"/>
      <c r="AN25" s="497"/>
      <c r="AO25" s="497"/>
      <c r="AP25" s="497"/>
      <c r="AQ25" s="497"/>
      <c r="AR25" s="497"/>
      <c r="AS25" s="497"/>
      <c r="AT25" s="497"/>
      <c r="AU25" s="497"/>
      <c r="AV25" s="498"/>
      <c r="BD25" s="8"/>
    </row>
    <row r="26" spans="2:56" s="1" customFormat="1" ht="14" customHeight="1" x14ac:dyDescent="0.55000000000000004">
      <c r="B26" s="7"/>
      <c r="J26" s="508"/>
      <c r="K26" s="509"/>
      <c r="L26" s="509"/>
      <c r="M26" s="509"/>
      <c r="N26" s="509"/>
      <c r="O26" s="509"/>
      <c r="P26" s="509"/>
      <c r="Q26" s="509"/>
      <c r="R26" s="509"/>
      <c r="S26" s="510"/>
      <c r="AA26" s="8"/>
      <c r="AE26" s="7"/>
      <c r="AM26" s="496"/>
      <c r="AN26" s="497"/>
      <c r="AO26" s="497"/>
      <c r="AP26" s="497"/>
      <c r="AQ26" s="497"/>
      <c r="AR26" s="497"/>
      <c r="AS26" s="497"/>
      <c r="AT26" s="497"/>
      <c r="AU26" s="497"/>
      <c r="AV26" s="498"/>
      <c r="BD26" s="8"/>
    </row>
    <row r="27" spans="2:56" s="1" customFormat="1" ht="14" customHeight="1" x14ac:dyDescent="0.55000000000000004">
      <c r="B27" s="7"/>
      <c r="J27" s="508"/>
      <c r="K27" s="509"/>
      <c r="L27" s="509"/>
      <c r="M27" s="509"/>
      <c r="N27" s="509"/>
      <c r="O27" s="509"/>
      <c r="P27" s="509"/>
      <c r="Q27" s="509"/>
      <c r="R27" s="509"/>
      <c r="S27" s="510"/>
      <c r="AA27" s="8"/>
      <c r="AE27" s="7"/>
      <c r="AM27" s="496"/>
      <c r="AN27" s="497"/>
      <c r="AO27" s="497"/>
      <c r="AP27" s="497"/>
      <c r="AQ27" s="497"/>
      <c r="AR27" s="497"/>
      <c r="AS27" s="497"/>
      <c r="AT27" s="497"/>
      <c r="AU27" s="497"/>
      <c r="AV27" s="498"/>
      <c r="BD27" s="8"/>
    </row>
    <row r="28" spans="2:56" s="1" customFormat="1" ht="14" customHeight="1" x14ac:dyDescent="0.55000000000000004">
      <c r="B28" s="7"/>
      <c r="J28" s="508"/>
      <c r="K28" s="509"/>
      <c r="L28" s="509"/>
      <c r="M28" s="509"/>
      <c r="N28" s="509"/>
      <c r="O28" s="509"/>
      <c r="P28" s="509"/>
      <c r="Q28" s="509"/>
      <c r="R28" s="509"/>
      <c r="S28" s="510"/>
      <c r="AA28" s="8"/>
      <c r="AE28" s="7"/>
      <c r="AM28" s="496"/>
      <c r="AN28" s="497"/>
      <c r="AO28" s="497"/>
      <c r="AP28" s="497"/>
      <c r="AQ28" s="497"/>
      <c r="AR28" s="497"/>
      <c r="AS28" s="497"/>
      <c r="AT28" s="497"/>
      <c r="AU28" s="497"/>
      <c r="AV28" s="498"/>
      <c r="BD28" s="8"/>
    </row>
    <row r="29" spans="2:56" s="1" customFormat="1" ht="14" customHeight="1" x14ac:dyDescent="0.55000000000000004">
      <c r="B29" s="7"/>
      <c r="J29" s="508"/>
      <c r="K29" s="509"/>
      <c r="L29" s="509"/>
      <c r="M29" s="509"/>
      <c r="N29" s="509"/>
      <c r="O29" s="509"/>
      <c r="P29" s="509"/>
      <c r="Q29" s="509"/>
      <c r="R29" s="509"/>
      <c r="S29" s="510"/>
      <c r="AA29" s="8"/>
      <c r="AE29" s="7"/>
      <c r="AM29" s="496"/>
      <c r="AN29" s="497"/>
      <c r="AO29" s="497"/>
      <c r="AP29" s="497"/>
      <c r="AQ29" s="497"/>
      <c r="AR29" s="497"/>
      <c r="AS29" s="497"/>
      <c r="AT29" s="497"/>
      <c r="AU29" s="497"/>
      <c r="AV29" s="498"/>
      <c r="BD29" s="8"/>
    </row>
    <row r="30" spans="2:56" s="1" customFormat="1" ht="14" customHeight="1" x14ac:dyDescent="0.55000000000000004">
      <c r="B30" s="7"/>
      <c r="J30" s="511"/>
      <c r="K30" s="512"/>
      <c r="L30" s="512"/>
      <c r="M30" s="512"/>
      <c r="N30" s="512"/>
      <c r="O30" s="512"/>
      <c r="P30" s="512"/>
      <c r="Q30" s="512"/>
      <c r="R30" s="512"/>
      <c r="S30" s="513"/>
      <c r="AA30" s="8"/>
      <c r="AE30" s="7"/>
      <c r="AM30" s="499"/>
      <c r="AN30" s="500"/>
      <c r="AO30" s="500"/>
      <c r="AP30" s="500"/>
      <c r="AQ30" s="500"/>
      <c r="AR30" s="500"/>
      <c r="AS30" s="500"/>
      <c r="AT30" s="500"/>
      <c r="AU30" s="500"/>
      <c r="AV30" s="501"/>
      <c r="BD30" s="8"/>
    </row>
    <row r="31" spans="2:56" s="1" customFormat="1" ht="14" customHeight="1" x14ac:dyDescent="0.55000000000000004">
      <c r="B31" s="7"/>
      <c r="AA31" s="8"/>
      <c r="AE31" s="7"/>
      <c r="AM31" s="127"/>
      <c r="AN31" s="127"/>
      <c r="AO31" s="127"/>
      <c r="AP31" s="127"/>
      <c r="AQ31" s="127"/>
      <c r="AR31" s="127"/>
      <c r="AS31" s="127"/>
      <c r="AT31" s="127"/>
      <c r="AU31" s="127"/>
      <c r="AV31" s="127"/>
      <c r="BD31" s="8"/>
    </row>
    <row r="32" spans="2:56" s="1" customFormat="1" ht="14" customHeight="1" x14ac:dyDescent="0.55000000000000004">
      <c r="B32" s="7"/>
      <c r="AA32" s="8"/>
      <c r="AE32" s="7"/>
      <c r="AM32" s="127"/>
      <c r="AN32" s="127"/>
      <c r="AO32" s="127"/>
      <c r="AP32" s="127"/>
      <c r="AQ32" s="127"/>
      <c r="AR32" s="127"/>
      <c r="AS32" s="127"/>
      <c r="AT32" s="127"/>
      <c r="AU32" s="127"/>
      <c r="AV32" s="127"/>
      <c r="BD32" s="8"/>
    </row>
    <row r="33" spans="2:56" s="1" customFormat="1" ht="14" customHeight="1" x14ac:dyDescent="0.55000000000000004">
      <c r="B33" s="7"/>
      <c r="AA33" s="8"/>
      <c r="AE33" s="7"/>
      <c r="AM33" s="127"/>
      <c r="AN33" s="127"/>
      <c r="AO33" s="127"/>
      <c r="AP33" s="127"/>
      <c r="AQ33" s="127"/>
      <c r="AR33" s="127"/>
      <c r="AS33" s="127"/>
      <c r="AT33" s="127"/>
      <c r="AU33" s="127"/>
      <c r="AV33" s="127"/>
      <c r="BD33" s="8"/>
    </row>
    <row r="34" spans="2:56" s="1" customFormat="1" ht="14" customHeight="1" x14ac:dyDescent="0.55000000000000004">
      <c r="B34" s="7"/>
      <c r="AA34" s="8"/>
      <c r="AE34" s="7"/>
      <c r="BD34" s="8"/>
    </row>
    <row r="35" spans="2:56" s="1" customFormat="1" ht="14" customHeight="1" x14ac:dyDescent="0.55000000000000004">
      <c r="B35" s="7"/>
      <c r="AA35" s="8"/>
      <c r="AE35" s="7"/>
      <c r="BD35" s="8"/>
    </row>
    <row r="36" spans="2:56" s="1" customFormat="1" ht="14" customHeight="1" x14ac:dyDescent="0.55000000000000004">
      <c r="B36" s="7"/>
      <c r="AA36" s="8"/>
      <c r="AE36" s="7"/>
      <c r="AI36"/>
      <c r="BD36" s="8"/>
    </row>
    <row r="37" spans="2:56" s="1" customFormat="1" ht="14" customHeight="1" x14ac:dyDescent="0.55000000000000004">
      <c r="B37" s="7"/>
      <c r="AA37" s="8"/>
      <c r="AE37" s="7"/>
      <c r="BD37" s="8"/>
    </row>
    <row r="38" spans="2:56" s="1" customFormat="1" ht="14" customHeight="1" x14ac:dyDescent="0.55000000000000004">
      <c r="B38" s="7"/>
      <c r="AA38" s="8"/>
      <c r="AE38" s="7"/>
      <c r="BD38" s="8"/>
    </row>
    <row r="39" spans="2:56" s="1" customFormat="1" ht="14" customHeight="1" x14ac:dyDescent="0.55000000000000004">
      <c r="B39" s="7"/>
      <c r="AA39" s="8"/>
      <c r="AE39" s="7"/>
      <c r="BD39" s="8"/>
    </row>
    <row r="40" spans="2:56" s="1" customFormat="1" ht="14" customHeight="1" x14ac:dyDescent="0.55000000000000004">
      <c r="B40" s="7"/>
      <c r="AA40" s="8"/>
      <c r="AE40" s="7"/>
      <c r="BD40" s="8"/>
    </row>
    <row r="41" spans="2:56" s="1" customFormat="1" ht="14" customHeight="1" x14ac:dyDescent="0.55000000000000004">
      <c r="B41" s="7"/>
      <c r="AA41" s="8"/>
      <c r="AE41" s="7"/>
      <c r="BD41" s="8"/>
    </row>
    <row r="42" spans="2:56" s="1" customFormat="1" ht="14" customHeight="1" x14ac:dyDescent="0.55000000000000004">
      <c r="B42" s="7"/>
      <c r="AA42" s="8"/>
      <c r="AE42" s="7"/>
      <c r="BD42" s="8"/>
    </row>
    <row r="43" spans="2:56" s="1" customFormat="1" ht="14" customHeight="1" x14ac:dyDescent="0.55000000000000004">
      <c r="B43" s="7"/>
      <c r="AA43" s="8"/>
      <c r="AE43" s="7"/>
      <c r="BD43" s="8"/>
    </row>
    <row r="44" spans="2:56" s="1" customFormat="1" ht="14" customHeight="1" x14ac:dyDescent="0.55000000000000004">
      <c r="B44" s="7"/>
      <c r="AA44" s="8"/>
      <c r="AE44" s="7"/>
      <c r="BD44" s="8"/>
    </row>
    <row r="45" spans="2:56" s="1" customFormat="1" ht="14" customHeight="1" x14ac:dyDescent="0.55000000000000004">
      <c r="B45" s="7"/>
      <c r="AA45" s="8"/>
      <c r="AE45" s="7"/>
      <c r="BD45" s="8"/>
    </row>
    <row r="46" spans="2:56" s="1" customFormat="1" ht="14" customHeight="1" x14ac:dyDescent="0.55000000000000004">
      <c r="B46" s="7"/>
      <c r="AA46" s="8"/>
      <c r="AE46" s="7"/>
      <c r="BD46" s="8"/>
    </row>
    <row r="47" spans="2:56" s="1" customFormat="1" ht="14" customHeight="1" x14ac:dyDescent="0.55000000000000004">
      <c r="B47" s="7"/>
      <c r="AA47" s="8"/>
      <c r="AE47" s="7"/>
      <c r="BD47" s="8"/>
    </row>
    <row r="48" spans="2:56" s="1" customFormat="1" ht="13.5" thickBot="1" x14ac:dyDescent="0.6">
      <c r="B48" s="12"/>
      <c r="C48" s="13"/>
      <c r="D48" s="13"/>
      <c r="E48" s="13"/>
      <c r="F48" s="13"/>
      <c r="G48" s="13"/>
      <c r="H48" s="13"/>
      <c r="I48" s="13"/>
      <c r="J48" s="13"/>
      <c r="K48" s="13"/>
      <c r="L48" s="13"/>
      <c r="M48" s="13"/>
      <c r="N48" s="13"/>
      <c r="O48" s="13"/>
      <c r="P48" s="13"/>
      <c r="Q48" s="13"/>
      <c r="R48" s="13"/>
      <c r="S48" s="13"/>
      <c r="T48" s="13"/>
      <c r="U48" s="13"/>
      <c r="V48" s="13"/>
      <c r="W48" s="13"/>
      <c r="X48" s="13"/>
      <c r="Y48" s="13"/>
      <c r="Z48" s="13"/>
      <c r="AA48" s="14"/>
      <c r="AE48" s="12"/>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4"/>
    </row>
    <row r="49" spans="2:56" s="1" customFormat="1" ht="13.5" thickBot="1" x14ac:dyDescent="0.6"/>
    <row r="50" spans="2:56" s="1" customFormat="1" ht="185" customHeight="1" thickBot="1" x14ac:dyDescent="0.6">
      <c r="B50" s="502" t="s">
        <v>288</v>
      </c>
      <c r="C50" s="503"/>
      <c r="D50" s="503"/>
      <c r="E50" s="503"/>
      <c r="F50" s="503"/>
      <c r="G50" s="503"/>
      <c r="H50" s="503"/>
      <c r="I50" s="503"/>
      <c r="J50" s="503"/>
      <c r="K50" s="503"/>
      <c r="L50" s="503"/>
      <c r="M50" s="503"/>
      <c r="N50" s="503"/>
      <c r="O50" s="503"/>
      <c r="P50" s="503"/>
      <c r="Q50" s="503"/>
      <c r="R50" s="503"/>
      <c r="S50" s="503"/>
      <c r="T50" s="503"/>
      <c r="U50" s="503"/>
      <c r="V50" s="503"/>
      <c r="W50" s="503"/>
      <c r="X50" s="503"/>
      <c r="Y50" s="503"/>
      <c r="Z50" s="503"/>
      <c r="AA50" s="504"/>
      <c r="AE50" s="502" t="s">
        <v>289</v>
      </c>
      <c r="AF50" s="503"/>
      <c r="AG50" s="503"/>
      <c r="AH50" s="503"/>
      <c r="AI50" s="503"/>
      <c r="AJ50" s="503"/>
      <c r="AK50" s="503"/>
      <c r="AL50" s="503"/>
      <c r="AM50" s="503"/>
      <c r="AN50" s="503"/>
      <c r="AO50" s="503"/>
      <c r="AP50" s="503"/>
      <c r="AQ50" s="503"/>
      <c r="AR50" s="503"/>
      <c r="AS50" s="503"/>
      <c r="AT50" s="503"/>
      <c r="AU50" s="503"/>
      <c r="AV50" s="503"/>
      <c r="AW50" s="503"/>
      <c r="AX50" s="503"/>
      <c r="AY50" s="503"/>
      <c r="AZ50" s="503"/>
      <c r="BA50" s="503"/>
      <c r="BB50" s="503"/>
      <c r="BC50" s="503"/>
      <c r="BD50" s="504"/>
    </row>
    <row r="51" spans="2:56" s="1" customFormat="1" ht="13" x14ac:dyDescent="0.55000000000000004">
      <c r="AA51" s="11"/>
      <c r="BD51" s="11"/>
    </row>
  </sheetData>
  <mergeCells count="8">
    <mergeCell ref="AE3:BD3"/>
    <mergeCell ref="AE4:BD4"/>
    <mergeCell ref="AM24:AV30"/>
    <mergeCell ref="AE50:BD50"/>
    <mergeCell ref="B3:AA3"/>
    <mergeCell ref="B4:AA4"/>
    <mergeCell ref="J24:S30"/>
    <mergeCell ref="B50:AA50"/>
  </mergeCells>
  <phoneticPr fontId="4"/>
  <printOptions horizontalCentered="1"/>
  <pageMargins left="0.70866141732283472" right="0.70866141732283472" top="0.74803149606299213" bottom="0.55118110236220474" header="0.31496062992125984" footer="0.31496062992125984"/>
  <pageSetup paperSize="9" scale="8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sheetPr>
  <dimension ref="A1:BY41"/>
  <sheetViews>
    <sheetView showGridLines="0" zoomScale="85" zoomScaleNormal="85" workbookViewId="0">
      <selection activeCell="B1" sqref="B1"/>
    </sheetView>
  </sheetViews>
  <sheetFormatPr defaultRowHeight="13" x14ac:dyDescent="0.55000000000000004"/>
  <cols>
    <col min="1" max="37" width="2.4140625" style="157" customWidth="1"/>
    <col min="38" max="38" width="1.5" style="157" customWidth="1"/>
    <col min="39" max="39" width="1.5" style="158" customWidth="1"/>
    <col min="40" max="77" width="2.4140625" style="157" customWidth="1"/>
    <col min="78" max="258" width="8.6640625" style="157"/>
    <col min="259" max="296" width="2.4140625" style="157" customWidth="1"/>
    <col min="297" max="514" width="8.6640625" style="157"/>
    <col min="515" max="552" width="2.4140625" style="157" customWidth="1"/>
    <col min="553" max="770" width="8.6640625" style="157"/>
    <col min="771" max="808" width="2.4140625" style="157" customWidth="1"/>
    <col min="809" max="1026" width="8.6640625" style="157"/>
    <col min="1027" max="1064" width="2.4140625" style="157" customWidth="1"/>
    <col min="1065" max="1282" width="8.6640625" style="157"/>
    <col min="1283" max="1320" width="2.4140625" style="157" customWidth="1"/>
    <col min="1321" max="1538" width="8.6640625" style="157"/>
    <col min="1539" max="1576" width="2.4140625" style="157" customWidth="1"/>
    <col min="1577" max="1794" width="8.6640625" style="157"/>
    <col min="1795" max="1832" width="2.4140625" style="157" customWidth="1"/>
    <col min="1833" max="2050" width="8.6640625" style="157"/>
    <col min="2051" max="2088" width="2.4140625" style="157" customWidth="1"/>
    <col min="2089" max="2306" width="8.6640625" style="157"/>
    <col min="2307" max="2344" width="2.4140625" style="157" customWidth="1"/>
    <col min="2345" max="2562" width="8.6640625" style="157"/>
    <col min="2563" max="2600" width="2.4140625" style="157" customWidth="1"/>
    <col min="2601" max="2818" width="8.6640625" style="157"/>
    <col min="2819" max="2856" width="2.4140625" style="157" customWidth="1"/>
    <col min="2857" max="3074" width="8.6640625" style="157"/>
    <col min="3075" max="3112" width="2.4140625" style="157" customWidth="1"/>
    <col min="3113" max="3330" width="8.6640625" style="157"/>
    <col min="3331" max="3368" width="2.4140625" style="157" customWidth="1"/>
    <col min="3369" max="3586" width="8.6640625" style="157"/>
    <col min="3587" max="3624" width="2.4140625" style="157" customWidth="1"/>
    <col min="3625" max="3842" width="8.6640625" style="157"/>
    <col min="3843" max="3880" width="2.4140625" style="157" customWidth="1"/>
    <col min="3881" max="4098" width="8.6640625" style="157"/>
    <col min="4099" max="4136" width="2.4140625" style="157" customWidth="1"/>
    <col min="4137" max="4354" width="8.6640625" style="157"/>
    <col min="4355" max="4392" width="2.4140625" style="157" customWidth="1"/>
    <col min="4393" max="4610" width="8.6640625" style="157"/>
    <col min="4611" max="4648" width="2.4140625" style="157" customWidth="1"/>
    <col min="4649" max="4866" width="8.6640625" style="157"/>
    <col min="4867" max="4904" width="2.4140625" style="157" customWidth="1"/>
    <col min="4905" max="5122" width="8.6640625" style="157"/>
    <col min="5123" max="5160" width="2.4140625" style="157" customWidth="1"/>
    <col min="5161" max="5378" width="8.6640625" style="157"/>
    <col min="5379" max="5416" width="2.4140625" style="157" customWidth="1"/>
    <col min="5417" max="5634" width="8.6640625" style="157"/>
    <col min="5635" max="5672" width="2.4140625" style="157" customWidth="1"/>
    <col min="5673" max="5890" width="8.6640625" style="157"/>
    <col min="5891" max="5928" width="2.4140625" style="157" customWidth="1"/>
    <col min="5929" max="6146" width="8.6640625" style="157"/>
    <col min="6147" max="6184" width="2.4140625" style="157" customWidth="1"/>
    <col min="6185" max="6402" width="8.6640625" style="157"/>
    <col min="6403" max="6440" width="2.4140625" style="157" customWidth="1"/>
    <col min="6441" max="6658" width="8.6640625" style="157"/>
    <col min="6659" max="6696" width="2.4140625" style="157" customWidth="1"/>
    <col min="6697" max="6914" width="8.6640625" style="157"/>
    <col min="6915" max="6952" width="2.4140625" style="157" customWidth="1"/>
    <col min="6953" max="7170" width="8.6640625" style="157"/>
    <col min="7171" max="7208" width="2.4140625" style="157" customWidth="1"/>
    <col min="7209" max="7426" width="8.6640625" style="157"/>
    <col min="7427" max="7464" width="2.4140625" style="157" customWidth="1"/>
    <col min="7465" max="7682" width="8.6640625" style="157"/>
    <col min="7683" max="7720" width="2.4140625" style="157" customWidth="1"/>
    <col min="7721" max="7938" width="8.6640625" style="157"/>
    <col min="7939" max="7976" width="2.4140625" style="157" customWidth="1"/>
    <col min="7977" max="8194" width="8.6640625" style="157"/>
    <col min="8195" max="8232" width="2.4140625" style="157" customWidth="1"/>
    <col min="8233" max="8450" width="8.6640625" style="157"/>
    <col min="8451" max="8488" width="2.4140625" style="157" customWidth="1"/>
    <col min="8489" max="8706" width="8.6640625" style="157"/>
    <col min="8707" max="8744" width="2.4140625" style="157" customWidth="1"/>
    <col min="8745" max="8962" width="8.6640625" style="157"/>
    <col min="8963" max="9000" width="2.4140625" style="157" customWidth="1"/>
    <col min="9001" max="9218" width="8.6640625" style="157"/>
    <col min="9219" max="9256" width="2.4140625" style="157" customWidth="1"/>
    <col min="9257" max="9474" width="8.6640625" style="157"/>
    <col min="9475" max="9512" width="2.4140625" style="157" customWidth="1"/>
    <col min="9513" max="9730" width="8.6640625" style="157"/>
    <col min="9731" max="9768" width="2.4140625" style="157" customWidth="1"/>
    <col min="9769" max="9986" width="8.6640625" style="157"/>
    <col min="9987" max="10024" width="2.4140625" style="157" customWidth="1"/>
    <col min="10025" max="10242" width="8.6640625" style="157"/>
    <col min="10243" max="10280" width="2.4140625" style="157" customWidth="1"/>
    <col min="10281" max="10498" width="8.6640625" style="157"/>
    <col min="10499" max="10536" width="2.4140625" style="157" customWidth="1"/>
    <col min="10537" max="10754" width="8.6640625" style="157"/>
    <col min="10755" max="10792" width="2.4140625" style="157" customWidth="1"/>
    <col min="10793" max="11010" width="8.6640625" style="157"/>
    <col min="11011" max="11048" width="2.4140625" style="157" customWidth="1"/>
    <col min="11049" max="11266" width="8.6640625" style="157"/>
    <col min="11267" max="11304" width="2.4140625" style="157" customWidth="1"/>
    <col min="11305" max="11522" width="8.6640625" style="157"/>
    <col min="11523" max="11560" width="2.4140625" style="157" customWidth="1"/>
    <col min="11561" max="11778" width="8.6640625" style="157"/>
    <col min="11779" max="11816" width="2.4140625" style="157" customWidth="1"/>
    <col min="11817" max="12034" width="8.6640625" style="157"/>
    <col min="12035" max="12072" width="2.4140625" style="157" customWidth="1"/>
    <col min="12073" max="12290" width="8.6640625" style="157"/>
    <col min="12291" max="12328" width="2.4140625" style="157" customWidth="1"/>
    <col min="12329" max="12546" width="8.6640625" style="157"/>
    <col min="12547" max="12584" width="2.4140625" style="157" customWidth="1"/>
    <col min="12585" max="12802" width="8.6640625" style="157"/>
    <col min="12803" max="12840" width="2.4140625" style="157" customWidth="1"/>
    <col min="12841" max="13058" width="8.6640625" style="157"/>
    <col min="13059" max="13096" width="2.4140625" style="157" customWidth="1"/>
    <col min="13097" max="13314" width="8.6640625" style="157"/>
    <col min="13315" max="13352" width="2.4140625" style="157" customWidth="1"/>
    <col min="13353" max="13570" width="8.6640625" style="157"/>
    <col min="13571" max="13608" width="2.4140625" style="157" customWidth="1"/>
    <col min="13609" max="13826" width="8.6640625" style="157"/>
    <col min="13827" max="13864" width="2.4140625" style="157" customWidth="1"/>
    <col min="13865" max="14082" width="8.6640625" style="157"/>
    <col min="14083" max="14120" width="2.4140625" style="157" customWidth="1"/>
    <col min="14121" max="14338" width="8.6640625" style="157"/>
    <col min="14339" max="14376" width="2.4140625" style="157" customWidth="1"/>
    <col min="14377" max="14594" width="8.6640625" style="157"/>
    <col min="14595" max="14632" width="2.4140625" style="157" customWidth="1"/>
    <col min="14633" max="14850" width="8.6640625" style="157"/>
    <col min="14851" max="14888" width="2.4140625" style="157" customWidth="1"/>
    <col min="14889" max="15106" width="8.6640625" style="157"/>
    <col min="15107" max="15144" width="2.4140625" style="157" customWidth="1"/>
    <col min="15145" max="15362" width="8.6640625" style="157"/>
    <col min="15363" max="15400" width="2.4140625" style="157" customWidth="1"/>
    <col min="15401" max="15618" width="8.6640625" style="157"/>
    <col min="15619" max="15656" width="2.4140625" style="157" customWidth="1"/>
    <col min="15657" max="15874" width="8.6640625" style="157"/>
    <col min="15875" max="15912" width="2.4140625" style="157" customWidth="1"/>
    <col min="15913" max="16130" width="8.6640625" style="157"/>
    <col min="16131" max="16168" width="2.4140625" style="157" customWidth="1"/>
    <col min="16169" max="16384" width="8.6640625" style="157"/>
  </cols>
  <sheetData>
    <row r="1" spans="1:77" s="99" customFormat="1" ht="15.5" x14ac:dyDescent="0.55000000000000004">
      <c r="A1" s="168" t="s">
        <v>86</v>
      </c>
      <c r="M1" s="153"/>
      <c r="Q1" s="126"/>
      <c r="R1" s="126"/>
      <c r="S1" s="126"/>
      <c r="T1" s="154"/>
      <c r="U1" s="154"/>
      <c r="V1" s="154"/>
      <c r="W1" s="154"/>
      <c r="X1" s="154"/>
      <c r="Y1" s="154"/>
      <c r="Z1" s="154"/>
      <c r="AA1" s="154"/>
      <c r="AB1" s="154"/>
      <c r="AM1" s="155"/>
      <c r="AN1" s="168"/>
      <c r="AO1" s="168" t="s">
        <v>86</v>
      </c>
      <c r="BA1" s="153"/>
      <c r="BE1" s="126"/>
      <c r="BF1" s="126"/>
      <c r="BG1" s="126"/>
      <c r="BH1" s="154"/>
      <c r="BI1" s="154"/>
      <c r="BJ1" s="154"/>
      <c r="BK1" s="154"/>
      <c r="BL1" s="154"/>
      <c r="BM1" s="154"/>
      <c r="BN1" s="154"/>
      <c r="BO1" s="154"/>
      <c r="BP1" s="154"/>
    </row>
    <row r="2" spans="1:77" s="99" customFormat="1" ht="15.5" x14ac:dyDescent="0.55000000000000004">
      <c r="A2" s="152"/>
      <c r="M2" s="153"/>
      <c r="Q2" s="126"/>
      <c r="R2" s="126"/>
      <c r="S2" s="126"/>
      <c r="T2" s="154"/>
      <c r="U2" s="154"/>
      <c r="V2" s="154"/>
      <c r="W2" s="154"/>
      <c r="X2" s="154"/>
      <c r="Y2" s="154"/>
      <c r="Z2" s="154"/>
      <c r="AA2" s="154"/>
      <c r="AB2" s="154"/>
      <c r="AM2" s="155"/>
      <c r="AN2" s="152"/>
      <c r="AO2" s="152"/>
      <c r="BA2" s="153"/>
      <c r="BE2" s="126"/>
      <c r="BF2" s="126"/>
      <c r="BG2" s="126"/>
      <c r="BH2" s="154"/>
      <c r="BI2" s="154"/>
      <c r="BJ2" s="154"/>
      <c r="BK2" s="154"/>
      <c r="BL2" s="154"/>
      <c r="BM2" s="154"/>
      <c r="BN2" s="154"/>
      <c r="BO2" s="154"/>
      <c r="BP2" s="154"/>
    </row>
    <row r="3" spans="1:77" ht="15.9" customHeight="1" x14ac:dyDescent="0.55000000000000004">
      <c r="A3" s="169" t="s">
        <v>61</v>
      </c>
      <c r="AN3" s="169"/>
      <c r="AO3" s="169" t="s">
        <v>61</v>
      </c>
    </row>
    <row r="4" spans="1:77" ht="15.9" customHeight="1" x14ac:dyDescent="0.55000000000000004">
      <c r="A4" s="156"/>
      <c r="F4" s="1" t="s">
        <v>62</v>
      </c>
      <c r="AN4" s="156"/>
      <c r="AO4" s="156"/>
      <c r="AT4" s="1" t="s">
        <v>62</v>
      </c>
    </row>
    <row r="5" spans="1:77" ht="15.9" customHeight="1" x14ac:dyDescent="0.55000000000000004">
      <c r="A5" s="159"/>
      <c r="X5" s="531"/>
      <c r="Y5" s="531"/>
      <c r="AA5" s="1" t="s">
        <v>87</v>
      </c>
      <c r="AC5" s="532"/>
      <c r="AD5" s="532"/>
      <c r="AE5" s="1" t="s">
        <v>63</v>
      </c>
      <c r="AF5" s="531"/>
      <c r="AG5" s="531"/>
      <c r="AH5" s="1" t="s">
        <v>64</v>
      </c>
      <c r="AI5" s="531"/>
      <c r="AJ5" s="531"/>
      <c r="AK5" s="1" t="s">
        <v>65</v>
      </c>
      <c r="AO5" s="159"/>
      <c r="BL5" s="531"/>
      <c r="BM5" s="531"/>
      <c r="BO5" s="1" t="s">
        <v>87</v>
      </c>
      <c r="BQ5" s="534">
        <v>6</v>
      </c>
      <c r="BR5" s="534"/>
      <c r="BS5" s="1" t="s">
        <v>63</v>
      </c>
      <c r="BT5" s="534" t="s">
        <v>271</v>
      </c>
      <c r="BU5" s="534"/>
      <c r="BV5" s="1" t="s">
        <v>64</v>
      </c>
      <c r="BW5" s="534" t="s">
        <v>271</v>
      </c>
      <c r="BX5" s="534"/>
      <c r="BY5" s="1" t="s">
        <v>65</v>
      </c>
    </row>
    <row r="6" spans="1:77" ht="15.9" customHeight="1" x14ac:dyDescent="0.55000000000000004">
      <c r="A6" s="159"/>
      <c r="V6" s="160"/>
      <c r="W6" s="160"/>
      <c r="X6" s="160"/>
      <c r="Y6" s="160"/>
      <c r="AA6" s="160"/>
      <c r="AB6" s="160"/>
      <c r="AD6" s="160"/>
      <c r="AF6" s="160"/>
      <c r="AG6" s="160"/>
      <c r="AI6" s="160"/>
      <c r="AJ6" s="160"/>
      <c r="AO6" s="159"/>
      <c r="BJ6" s="160"/>
      <c r="BK6" s="160"/>
      <c r="BL6" s="160"/>
      <c r="BM6" s="160"/>
      <c r="BO6" s="160"/>
      <c r="BP6" s="160"/>
      <c r="BR6" s="160"/>
      <c r="BT6" s="160"/>
      <c r="BU6" s="160"/>
      <c r="BW6" s="160"/>
      <c r="BX6" s="160"/>
    </row>
    <row r="7" spans="1:77" ht="15.9" customHeight="1" x14ac:dyDescent="0.55000000000000004">
      <c r="A7" s="159"/>
      <c r="AO7" s="159"/>
    </row>
    <row r="8" spans="1:77" ht="20.25" customHeight="1" x14ac:dyDescent="0.55000000000000004">
      <c r="A8" s="533" t="s">
        <v>88</v>
      </c>
      <c r="B8" s="530"/>
      <c r="C8" s="530"/>
      <c r="D8" s="530"/>
      <c r="E8" s="530"/>
      <c r="F8" s="530"/>
      <c r="G8" s="530"/>
      <c r="H8" s="530"/>
      <c r="I8" s="530"/>
      <c r="J8" s="530"/>
      <c r="K8" s="530"/>
      <c r="L8" s="530"/>
      <c r="M8" s="530"/>
      <c r="N8" s="530"/>
      <c r="O8" s="530"/>
      <c r="P8" s="530"/>
      <c r="Q8" s="530"/>
      <c r="R8" s="530"/>
      <c r="S8" s="530"/>
      <c r="T8" s="530"/>
      <c r="U8" s="530"/>
      <c r="V8" s="530"/>
      <c r="W8" s="530"/>
      <c r="X8" s="530"/>
      <c r="Y8" s="530"/>
      <c r="Z8" s="530"/>
      <c r="AA8" s="530"/>
      <c r="AB8" s="530"/>
      <c r="AC8" s="530"/>
      <c r="AD8" s="530"/>
      <c r="AE8" s="530"/>
      <c r="AF8" s="530"/>
      <c r="AG8" s="530"/>
      <c r="AH8" s="530"/>
      <c r="AI8" s="530"/>
      <c r="AJ8" s="530"/>
      <c r="AK8" s="530"/>
      <c r="AL8" s="156"/>
      <c r="AM8" s="161"/>
      <c r="AN8" s="176"/>
      <c r="AO8" s="533" t="s">
        <v>88</v>
      </c>
      <c r="AP8" s="530"/>
      <c r="AQ8" s="530"/>
      <c r="AR8" s="530"/>
      <c r="AS8" s="530"/>
      <c r="AT8" s="530"/>
      <c r="AU8" s="530"/>
      <c r="AV8" s="530"/>
      <c r="AW8" s="530"/>
      <c r="AX8" s="530"/>
      <c r="AY8" s="530"/>
      <c r="AZ8" s="530"/>
      <c r="BA8" s="530"/>
      <c r="BB8" s="530"/>
      <c r="BC8" s="530"/>
      <c r="BD8" s="530"/>
      <c r="BE8" s="530"/>
      <c r="BF8" s="530"/>
      <c r="BG8" s="530"/>
      <c r="BH8" s="530"/>
      <c r="BI8" s="530"/>
      <c r="BJ8" s="530"/>
      <c r="BK8" s="530"/>
      <c r="BL8" s="530"/>
      <c r="BM8" s="530"/>
      <c r="BN8" s="530"/>
      <c r="BO8" s="530"/>
      <c r="BP8" s="530"/>
      <c r="BQ8" s="530"/>
      <c r="BR8" s="530"/>
      <c r="BS8" s="530"/>
      <c r="BT8" s="530"/>
      <c r="BU8" s="530"/>
      <c r="BV8" s="530"/>
      <c r="BW8" s="530"/>
      <c r="BX8" s="530"/>
      <c r="BY8" s="530"/>
    </row>
    <row r="9" spans="1:77" ht="20.25" customHeight="1" x14ac:dyDescent="0.55000000000000004">
      <c r="A9" s="530" t="s">
        <v>89</v>
      </c>
      <c r="B9" s="530"/>
      <c r="C9" s="530"/>
      <c r="D9" s="530"/>
      <c r="E9" s="530"/>
      <c r="F9" s="530"/>
      <c r="G9" s="530"/>
      <c r="H9" s="530"/>
      <c r="I9" s="530"/>
      <c r="J9" s="530"/>
      <c r="K9" s="530"/>
      <c r="L9" s="530"/>
      <c r="M9" s="530"/>
      <c r="N9" s="530"/>
      <c r="O9" s="530"/>
      <c r="P9" s="530"/>
      <c r="Q9" s="530"/>
      <c r="R9" s="530"/>
      <c r="S9" s="530"/>
      <c r="T9" s="530"/>
      <c r="U9" s="530"/>
      <c r="V9" s="530"/>
      <c r="W9" s="530"/>
      <c r="X9" s="530"/>
      <c r="Y9" s="530"/>
      <c r="Z9" s="530"/>
      <c r="AA9" s="530"/>
      <c r="AB9" s="530"/>
      <c r="AC9" s="530"/>
      <c r="AD9" s="530"/>
      <c r="AE9" s="530"/>
      <c r="AF9" s="530"/>
      <c r="AG9" s="530"/>
      <c r="AH9" s="530"/>
      <c r="AI9" s="530"/>
      <c r="AJ9" s="530"/>
      <c r="AK9" s="530"/>
      <c r="AL9" s="156"/>
      <c r="AM9" s="161"/>
      <c r="AN9" s="175"/>
      <c r="AO9" s="530" t="s">
        <v>89</v>
      </c>
      <c r="AP9" s="530"/>
      <c r="AQ9" s="530"/>
      <c r="AR9" s="530"/>
      <c r="AS9" s="530"/>
      <c r="AT9" s="530"/>
      <c r="AU9" s="530"/>
      <c r="AV9" s="530"/>
      <c r="AW9" s="530"/>
      <c r="AX9" s="530"/>
      <c r="AY9" s="530"/>
      <c r="AZ9" s="530"/>
      <c r="BA9" s="530"/>
      <c r="BB9" s="530"/>
      <c r="BC9" s="530"/>
      <c r="BD9" s="530"/>
      <c r="BE9" s="530"/>
      <c r="BF9" s="530"/>
      <c r="BG9" s="530"/>
      <c r="BH9" s="530"/>
      <c r="BI9" s="530"/>
      <c r="BJ9" s="530"/>
      <c r="BK9" s="530"/>
      <c r="BL9" s="530"/>
      <c r="BM9" s="530"/>
      <c r="BN9" s="530"/>
      <c r="BO9" s="530"/>
      <c r="BP9" s="530"/>
      <c r="BQ9" s="530"/>
      <c r="BR9" s="530"/>
      <c r="BS9" s="530"/>
      <c r="BT9" s="530"/>
      <c r="BU9" s="530"/>
      <c r="BV9" s="530"/>
      <c r="BW9" s="530"/>
      <c r="BX9" s="530"/>
      <c r="BY9" s="530"/>
    </row>
    <row r="10" spans="1:77" ht="15.9" customHeight="1" x14ac:dyDescent="0.55000000000000004">
      <c r="A10" s="159"/>
      <c r="AO10" s="159"/>
    </row>
    <row r="11" spans="1:77" ht="15.9" customHeight="1" x14ac:dyDescent="0.55000000000000004">
      <c r="A11" s="159"/>
      <c r="AO11" s="159"/>
    </row>
    <row r="12" spans="1:77" ht="15.9" customHeight="1" x14ac:dyDescent="0.55000000000000004">
      <c r="A12" s="159"/>
      <c r="P12" s="526" t="s">
        <v>90</v>
      </c>
      <c r="Q12" s="526"/>
      <c r="R12" s="526"/>
      <c r="S12" s="527" t="s">
        <v>91</v>
      </c>
      <c r="T12" s="527"/>
      <c r="U12" s="528"/>
      <c r="V12" s="528"/>
      <c r="W12" s="528"/>
      <c r="X12" s="1" t="s">
        <v>92</v>
      </c>
      <c r="Y12" s="528"/>
      <c r="Z12" s="528"/>
      <c r="AA12" s="528"/>
      <c r="AO12" s="159"/>
      <c r="BD12" s="526" t="s">
        <v>90</v>
      </c>
      <c r="BE12" s="526"/>
      <c r="BF12" s="526"/>
      <c r="BG12" s="527" t="s">
        <v>91</v>
      </c>
      <c r="BH12" s="527"/>
      <c r="BI12" s="535" t="s">
        <v>272</v>
      </c>
      <c r="BJ12" s="535"/>
      <c r="BK12" s="535"/>
      <c r="BL12" s="170" t="s">
        <v>92</v>
      </c>
      <c r="BM12" s="535" t="s">
        <v>273</v>
      </c>
      <c r="BN12" s="535"/>
      <c r="BO12" s="535"/>
      <c r="BP12" s="162"/>
      <c r="BQ12" s="162"/>
      <c r="BR12" s="162"/>
      <c r="BS12" s="162"/>
      <c r="BT12" s="162"/>
      <c r="BU12" s="162"/>
      <c r="BV12" s="162"/>
      <c r="BW12" s="162"/>
      <c r="BX12" s="162"/>
      <c r="BY12" s="162"/>
    </row>
    <row r="13" spans="1:77" ht="45" customHeight="1" x14ac:dyDescent="0.55000000000000004">
      <c r="A13" s="159"/>
      <c r="S13" s="526" t="s">
        <v>93</v>
      </c>
      <c r="T13" s="526"/>
      <c r="U13" s="529"/>
      <c r="V13" s="529"/>
      <c r="W13" s="529"/>
      <c r="X13" s="529"/>
      <c r="Y13" s="529"/>
      <c r="Z13" s="529"/>
      <c r="AA13" s="529"/>
      <c r="AB13" s="529"/>
      <c r="AC13" s="529"/>
      <c r="AD13" s="529"/>
      <c r="AE13" s="529"/>
      <c r="AF13" s="529"/>
      <c r="AG13" s="529"/>
      <c r="AH13" s="529"/>
      <c r="AI13" s="529"/>
      <c r="AJ13" s="529"/>
      <c r="AK13" s="529"/>
      <c r="AL13" s="218"/>
      <c r="AM13" s="163"/>
      <c r="AO13" s="159"/>
      <c r="BG13" s="526" t="s">
        <v>93</v>
      </c>
      <c r="BH13" s="526"/>
      <c r="BI13" s="536" t="s">
        <v>275</v>
      </c>
      <c r="BJ13" s="536"/>
      <c r="BK13" s="536"/>
      <c r="BL13" s="536"/>
      <c r="BM13" s="536"/>
      <c r="BN13" s="536"/>
      <c r="BO13" s="536"/>
      <c r="BP13" s="536"/>
      <c r="BQ13" s="536"/>
      <c r="BR13" s="536"/>
      <c r="BS13" s="536"/>
      <c r="BT13" s="536"/>
      <c r="BU13" s="536"/>
      <c r="BV13" s="536"/>
      <c r="BW13" s="536"/>
      <c r="BX13" s="536"/>
      <c r="BY13" s="536"/>
    </row>
    <row r="14" spans="1:77" ht="30" customHeight="1" x14ac:dyDescent="0.55000000000000004">
      <c r="A14" s="159"/>
      <c r="S14" s="519" t="s">
        <v>94</v>
      </c>
      <c r="T14" s="519"/>
      <c r="U14" s="520"/>
      <c r="V14" s="520"/>
      <c r="W14" s="520"/>
      <c r="X14" s="520"/>
      <c r="Y14" s="520"/>
      <c r="Z14" s="520"/>
      <c r="AA14" s="520"/>
      <c r="AB14" s="520"/>
      <c r="AC14" s="520"/>
      <c r="AD14" s="520"/>
      <c r="AE14" s="520"/>
      <c r="AF14" s="520"/>
      <c r="AG14" s="520"/>
      <c r="AH14" s="520"/>
      <c r="AI14" s="520"/>
      <c r="AJ14" s="520"/>
      <c r="AK14" s="520"/>
      <c r="AO14" s="159"/>
      <c r="BG14" s="519" t="s">
        <v>94</v>
      </c>
      <c r="BH14" s="519"/>
      <c r="BI14" s="537" t="s">
        <v>274</v>
      </c>
      <c r="BJ14" s="537"/>
      <c r="BK14" s="537"/>
      <c r="BL14" s="537"/>
      <c r="BM14" s="537"/>
      <c r="BN14" s="537"/>
      <c r="BO14" s="537"/>
      <c r="BP14" s="537"/>
      <c r="BQ14" s="537"/>
      <c r="BR14" s="537"/>
      <c r="BS14" s="537"/>
      <c r="BT14" s="537"/>
      <c r="BU14" s="537"/>
      <c r="BV14" s="537"/>
      <c r="BW14" s="537"/>
      <c r="BX14" s="537"/>
      <c r="BY14" s="537"/>
    </row>
    <row r="15" spans="1:77" ht="21" customHeight="1" x14ac:dyDescent="0.55000000000000004">
      <c r="A15" s="159"/>
      <c r="AO15" s="159"/>
    </row>
    <row r="16" spans="1:77" ht="21" customHeight="1" x14ac:dyDescent="0.55000000000000004"/>
    <row r="17" spans="1:77" s="165" customFormat="1" ht="18" customHeight="1" x14ac:dyDescent="0.55000000000000004">
      <c r="A17" s="521" t="s">
        <v>95</v>
      </c>
      <c r="B17" s="521"/>
      <c r="C17" s="521"/>
      <c r="D17" s="521"/>
      <c r="E17" s="521"/>
      <c r="F17" s="521"/>
      <c r="G17" s="521"/>
      <c r="H17" s="521"/>
      <c r="I17" s="521"/>
      <c r="J17" s="521"/>
      <c r="K17" s="521"/>
      <c r="L17" s="521"/>
      <c r="M17" s="521"/>
      <c r="N17" s="521"/>
      <c r="O17" s="521"/>
      <c r="P17" s="521"/>
      <c r="Q17" s="521"/>
      <c r="R17" s="521"/>
      <c r="S17" s="521"/>
      <c r="T17" s="521"/>
      <c r="U17" s="521"/>
      <c r="V17" s="521"/>
      <c r="W17" s="521"/>
      <c r="X17" s="521"/>
      <c r="Y17" s="521"/>
      <c r="Z17" s="521"/>
      <c r="AA17" s="521"/>
      <c r="AB17" s="521"/>
      <c r="AC17" s="521"/>
      <c r="AD17" s="521"/>
      <c r="AE17" s="521"/>
      <c r="AF17" s="521"/>
      <c r="AG17" s="521"/>
      <c r="AH17" s="521"/>
      <c r="AI17" s="521"/>
      <c r="AJ17" s="521"/>
      <c r="AK17" s="521"/>
      <c r="AM17" s="164"/>
      <c r="AN17" s="173"/>
      <c r="AO17" s="521" t="s">
        <v>95</v>
      </c>
      <c r="AP17" s="521"/>
      <c r="AQ17" s="521"/>
      <c r="AR17" s="521"/>
      <c r="AS17" s="521"/>
      <c r="AT17" s="521"/>
      <c r="AU17" s="521"/>
      <c r="AV17" s="521"/>
      <c r="AW17" s="521"/>
      <c r="AX17" s="521"/>
      <c r="AY17" s="521"/>
      <c r="AZ17" s="521"/>
      <c r="BA17" s="521"/>
      <c r="BB17" s="521"/>
      <c r="BC17" s="521"/>
      <c r="BD17" s="521"/>
      <c r="BE17" s="521"/>
      <c r="BF17" s="521"/>
      <c r="BG17" s="521"/>
      <c r="BH17" s="521"/>
      <c r="BI17" s="521"/>
      <c r="BJ17" s="521"/>
      <c r="BK17" s="521"/>
      <c r="BL17" s="521"/>
      <c r="BM17" s="521"/>
      <c r="BN17" s="521"/>
      <c r="BO17" s="521"/>
      <c r="BP17" s="521"/>
      <c r="BQ17" s="521"/>
      <c r="BR17" s="521"/>
      <c r="BS17" s="521"/>
      <c r="BT17" s="521"/>
      <c r="BU17" s="521"/>
      <c r="BV17" s="521"/>
      <c r="BW17" s="521"/>
      <c r="BX17" s="521"/>
      <c r="BY17" s="521"/>
    </row>
    <row r="18" spans="1:77" s="165" customFormat="1" ht="18" customHeight="1" x14ac:dyDescent="0.55000000000000004">
      <c r="A18" s="521"/>
      <c r="B18" s="521"/>
      <c r="C18" s="521"/>
      <c r="D18" s="521"/>
      <c r="E18" s="521"/>
      <c r="F18" s="521"/>
      <c r="G18" s="521"/>
      <c r="H18" s="521"/>
      <c r="I18" s="521"/>
      <c r="J18" s="521"/>
      <c r="K18" s="521"/>
      <c r="L18" s="521"/>
      <c r="M18" s="521"/>
      <c r="N18" s="521"/>
      <c r="O18" s="521"/>
      <c r="P18" s="521"/>
      <c r="Q18" s="521"/>
      <c r="R18" s="521"/>
      <c r="S18" s="521"/>
      <c r="T18" s="521"/>
      <c r="U18" s="521"/>
      <c r="V18" s="521"/>
      <c r="W18" s="521"/>
      <c r="X18" s="521"/>
      <c r="Y18" s="521"/>
      <c r="Z18" s="521"/>
      <c r="AA18" s="521"/>
      <c r="AB18" s="521"/>
      <c r="AC18" s="521"/>
      <c r="AD18" s="521"/>
      <c r="AE18" s="521"/>
      <c r="AF18" s="521"/>
      <c r="AG18" s="521"/>
      <c r="AH18" s="521"/>
      <c r="AI18" s="521"/>
      <c r="AJ18" s="521"/>
      <c r="AK18" s="521"/>
      <c r="AM18" s="164"/>
      <c r="AN18" s="173"/>
      <c r="AO18" s="521"/>
      <c r="AP18" s="521"/>
      <c r="AQ18" s="521"/>
      <c r="AR18" s="521"/>
      <c r="AS18" s="521"/>
      <c r="AT18" s="521"/>
      <c r="AU18" s="521"/>
      <c r="AV18" s="521"/>
      <c r="AW18" s="521"/>
      <c r="AX18" s="521"/>
      <c r="AY18" s="521"/>
      <c r="AZ18" s="521"/>
      <c r="BA18" s="521"/>
      <c r="BB18" s="521"/>
      <c r="BC18" s="521"/>
      <c r="BD18" s="521"/>
      <c r="BE18" s="521"/>
      <c r="BF18" s="521"/>
      <c r="BG18" s="521"/>
      <c r="BH18" s="521"/>
      <c r="BI18" s="521"/>
      <c r="BJ18" s="521"/>
      <c r="BK18" s="521"/>
      <c r="BL18" s="521"/>
      <c r="BM18" s="521"/>
      <c r="BN18" s="521"/>
      <c r="BO18" s="521"/>
      <c r="BP18" s="521"/>
      <c r="BQ18" s="521"/>
      <c r="BR18" s="521"/>
      <c r="BS18" s="521"/>
      <c r="BT18" s="521"/>
      <c r="BU18" s="521"/>
      <c r="BV18" s="521"/>
      <c r="BW18" s="521"/>
      <c r="BX18" s="521"/>
      <c r="BY18" s="521"/>
    </row>
    <row r="19" spans="1:77" s="165" customFormat="1" ht="18" customHeight="1" x14ac:dyDescent="0.55000000000000004">
      <c r="A19" s="521"/>
      <c r="B19" s="521"/>
      <c r="C19" s="521"/>
      <c r="D19" s="521"/>
      <c r="E19" s="521"/>
      <c r="F19" s="521"/>
      <c r="G19" s="521"/>
      <c r="H19" s="521"/>
      <c r="I19" s="521"/>
      <c r="J19" s="521"/>
      <c r="K19" s="521"/>
      <c r="L19" s="521"/>
      <c r="M19" s="521"/>
      <c r="N19" s="521"/>
      <c r="O19" s="521"/>
      <c r="P19" s="521"/>
      <c r="Q19" s="521"/>
      <c r="R19" s="521"/>
      <c r="S19" s="521"/>
      <c r="T19" s="521"/>
      <c r="U19" s="521"/>
      <c r="V19" s="521"/>
      <c r="W19" s="521"/>
      <c r="X19" s="521"/>
      <c r="Y19" s="521"/>
      <c r="Z19" s="521"/>
      <c r="AA19" s="521"/>
      <c r="AB19" s="521"/>
      <c r="AC19" s="521"/>
      <c r="AD19" s="521"/>
      <c r="AE19" s="521"/>
      <c r="AF19" s="521"/>
      <c r="AG19" s="521"/>
      <c r="AH19" s="521"/>
      <c r="AI19" s="521"/>
      <c r="AJ19" s="521"/>
      <c r="AK19" s="521"/>
      <c r="AM19" s="164"/>
      <c r="AN19" s="173"/>
      <c r="AO19" s="521"/>
      <c r="AP19" s="521"/>
      <c r="AQ19" s="521"/>
      <c r="AR19" s="521"/>
      <c r="AS19" s="521"/>
      <c r="AT19" s="521"/>
      <c r="AU19" s="521"/>
      <c r="AV19" s="521"/>
      <c r="AW19" s="521"/>
      <c r="AX19" s="521"/>
      <c r="AY19" s="521"/>
      <c r="AZ19" s="521"/>
      <c r="BA19" s="521"/>
      <c r="BB19" s="521"/>
      <c r="BC19" s="521"/>
      <c r="BD19" s="521"/>
      <c r="BE19" s="521"/>
      <c r="BF19" s="521"/>
      <c r="BG19" s="521"/>
      <c r="BH19" s="521"/>
      <c r="BI19" s="521"/>
      <c r="BJ19" s="521"/>
      <c r="BK19" s="521"/>
      <c r="BL19" s="521"/>
      <c r="BM19" s="521"/>
      <c r="BN19" s="521"/>
      <c r="BO19" s="521"/>
      <c r="BP19" s="521"/>
      <c r="BQ19" s="521"/>
      <c r="BR19" s="521"/>
      <c r="BS19" s="521"/>
      <c r="BT19" s="521"/>
      <c r="BU19" s="521"/>
      <c r="BV19" s="521"/>
      <c r="BW19" s="521"/>
      <c r="BX19" s="521"/>
      <c r="BY19" s="521"/>
    </row>
    <row r="20" spans="1:77" s="165" customFormat="1" ht="18" customHeight="1" x14ac:dyDescent="0.55000000000000004">
      <c r="A20" s="521"/>
      <c r="B20" s="521"/>
      <c r="C20" s="521"/>
      <c r="D20" s="521"/>
      <c r="E20" s="521"/>
      <c r="F20" s="521"/>
      <c r="G20" s="521"/>
      <c r="H20" s="521"/>
      <c r="I20" s="521"/>
      <c r="J20" s="521"/>
      <c r="K20" s="521"/>
      <c r="L20" s="521"/>
      <c r="M20" s="521"/>
      <c r="N20" s="521"/>
      <c r="O20" s="521"/>
      <c r="P20" s="521"/>
      <c r="Q20" s="521"/>
      <c r="R20" s="521"/>
      <c r="S20" s="521"/>
      <c r="T20" s="521"/>
      <c r="U20" s="521"/>
      <c r="V20" s="521"/>
      <c r="W20" s="521"/>
      <c r="X20" s="521"/>
      <c r="Y20" s="521"/>
      <c r="Z20" s="521"/>
      <c r="AA20" s="521"/>
      <c r="AB20" s="521"/>
      <c r="AC20" s="521"/>
      <c r="AD20" s="521"/>
      <c r="AE20" s="521"/>
      <c r="AF20" s="521"/>
      <c r="AG20" s="521"/>
      <c r="AH20" s="521"/>
      <c r="AI20" s="521"/>
      <c r="AJ20" s="521"/>
      <c r="AK20" s="521"/>
      <c r="AM20" s="164"/>
      <c r="AN20" s="173"/>
      <c r="AO20" s="521"/>
      <c r="AP20" s="521"/>
      <c r="AQ20" s="521"/>
      <c r="AR20" s="521"/>
      <c r="AS20" s="521"/>
      <c r="AT20" s="521"/>
      <c r="AU20" s="521"/>
      <c r="AV20" s="521"/>
      <c r="AW20" s="521"/>
      <c r="AX20" s="521"/>
      <c r="AY20" s="521"/>
      <c r="AZ20" s="521"/>
      <c r="BA20" s="521"/>
      <c r="BB20" s="521"/>
      <c r="BC20" s="521"/>
      <c r="BD20" s="521"/>
      <c r="BE20" s="521"/>
      <c r="BF20" s="521"/>
      <c r="BG20" s="521"/>
      <c r="BH20" s="521"/>
      <c r="BI20" s="521"/>
      <c r="BJ20" s="521"/>
      <c r="BK20" s="521"/>
      <c r="BL20" s="521"/>
      <c r="BM20" s="521"/>
      <c r="BN20" s="521"/>
      <c r="BO20" s="521"/>
      <c r="BP20" s="521"/>
      <c r="BQ20" s="521"/>
      <c r="BR20" s="521"/>
      <c r="BS20" s="521"/>
      <c r="BT20" s="521"/>
      <c r="BU20" s="521"/>
      <c r="BV20" s="521"/>
      <c r="BW20" s="521"/>
      <c r="BX20" s="521"/>
      <c r="BY20" s="521"/>
    </row>
    <row r="21" spans="1:77" s="165" customFormat="1" ht="18" customHeight="1" x14ac:dyDescent="0.55000000000000004">
      <c r="AM21" s="164"/>
    </row>
    <row r="22" spans="1:77" s="165" customFormat="1" ht="18" customHeight="1" x14ac:dyDescent="0.55000000000000004">
      <c r="AM22" s="164"/>
    </row>
    <row r="23" spans="1:77" s="165" customFormat="1" ht="18" customHeight="1" x14ac:dyDescent="0.55000000000000004">
      <c r="A23" s="521" t="s">
        <v>96</v>
      </c>
      <c r="B23" s="521"/>
      <c r="C23" s="521"/>
      <c r="D23" s="521"/>
      <c r="E23" s="521"/>
      <c r="F23" s="521"/>
      <c r="G23" s="521"/>
      <c r="H23" s="521"/>
      <c r="I23" s="521"/>
      <c r="J23" s="521"/>
      <c r="K23" s="521"/>
      <c r="L23" s="521"/>
      <c r="M23" s="521"/>
      <c r="N23" s="521"/>
      <c r="O23" s="521"/>
      <c r="P23" s="521"/>
      <c r="Q23" s="521"/>
      <c r="R23" s="521"/>
      <c r="S23" s="521"/>
      <c r="T23" s="521"/>
      <c r="U23" s="521"/>
      <c r="V23" s="521"/>
      <c r="W23" s="521"/>
      <c r="X23" s="521"/>
      <c r="Y23" s="521"/>
      <c r="Z23" s="521"/>
      <c r="AA23" s="521"/>
      <c r="AB23" s="521"/>
      <c r="AC23" s="521"/>
      <c r="AD23" s="521"/>
      <c r="AE23" s="521"/>
      <c r="AF23" s="521"/>
      <c r="AG23" s="521"/>
      <c r="AH23" s="521"/>
      <c r="AI23" s="521"/>
      <c r="AJ23" s="521"/>
      <c r="AK23" s="521"/>
      <c r="AM23" s="164"/>
      <c r="AN23" s="173"/>
      <c r="AO23" s="521" t="s">
        <v>96</v>
      </c>
      <c r="AP23" s="521"/>
      <c r="AQ23" s="521"/>
      <c r="AR23" s="521"/>
      <c r="AS23" s="521"/>
      <c r="AT23" s="521"/>
      <c r="AU23" s="521"/>
      <c r="AV23" s="521"/>
      <c r="AW23" s="521"/>
      <c r="AX23" s="521"/>
      <c r="AY23" s="521"/>
      <c r="AZ23" s="521"/>
      <c r="BA23" s="521"/>
      <c r="BB23" s="521"/>
      <c r="BC23" s="521"/>
      <c r="BD23" s="521"/>
      <c r="BE23" s="521"/>
      <c r="BF23" s="521"/>
      <c r="BG23" s="521"/>
      <c r="BH23" s="521"/>
      <c r="BI23" s="521"/>
      <c r="BJ23" s="521"/>
      <c r="BK23" s="521"/>
      <c r="BL23" s="521"/>
      <c r="BM23" s="521"/>
      <c r="BN23" s="521"/>
      <c r="BO23" s="521"/>
      <c r="BP23" s="521"/>
      <c r="BQ23" s="521"/>
      <c r="BR23" s="521"/>
      <c r="BS23" s="521"/>
      <c r="BT23" s="521"/>
      <c r="BU23" s="521"/>
      <c r="BV23" s="521"/>
      <c r="BW23" s="521"/>
      <c r="BX23" s="521"/>
      <c r="BY23" s="521"/>
    </row>
    <row r="24" spans="1:77" s="165" customFormat="1" ht="18" customHeight="1" x14ac:dyDescent="0.55000000000000004">
      <c r="A24" s="521"/>
      <c r="B24" s="521"/>
      <c r="C24" s="521"/>
      <c r="D24" s="521"/>
      <c r="E24" s="521"/>
      <c r="F24" s="521"/>
      <c r="G24" s="521"/>
      <c r="H24" s="521"/>
      <c r="I24" s="521"/>
      <c r="J24" s="521"/>
      <c r="K24" s="521"/>
      <c r="L24" s="521"/>
      <c r="M24" s="521"/>
      <c r="N24" s="521"/>
      <c r="O24" s="521"/>
      <c r="P24" s="521"/>
      <c r="Q24" s="521"/>
      <c r="R24" s="521"/>
      <c r="S24" s="521"/>
      <c r="T24" s="521"/>
      <c r="U24" s="521"/>
      <c r="V24" s="521"/>
      <c r="W24" s="521"/>
      <c r="X24" s="521"/>
      <c r="Y24" s="521"/>
      <c r="Z24" s="521"/>
      <c r="AA24" s="521"/>
      <c r="AB24" s="521"/>
      <c r="AC24" s="521"/>
      <c r="AD24" s="521"/>
      <c r="AE24" s="521"/>
      <c r="AF24" s="521"/>
      <c r="AG24" s="521"/>
      <c r="AH24" s="521"/>
      <c r="AI24" s="521"/>
      <c r="AJ24" s="521"/>
      <c r="AK24" s="521"/>
      <c r="AM24" s="164"/>
      <c r="AN24" s="173"/>
      <c r="AO24" s="521"/>
      <c r="AP24" s="521"/>
      <c r="AQ24" s="521"/>
      <c r="AR24" s="521"/>
      <c r="AS24" s="521"/>
      <c r="AT24" s="521"/>
      <c r="AU24" s="521"/>
      <c r="AV24" s="521"/>
      <c r="AW24" s="521"/>
      <c r="AX24" s="521"/>
      <c r="AY24" s="521"/>
      <c r="AZ24" s="521"/>
      <c r="BA24" s="521"/>
      <c r="BB24" s="521"/>
      <c r="BC24" s="521"/>
      <c r="BD24" s="521"/>
      <c r="BE24" s="521"/>
      <c r="BF24" s="521"/>
      <c r="BG24" s="521"/>
      <c r="BH24" s="521"/>
      <c r="BI24" s="521"/>
      <c r="BJ24" s="521"/>
      <c r="BK24" s="521"/>
      <c r="BL24" s="521"/>
      <c r="BM24" s="521"/>
      <c r="BN24" s="521"/>
      <c r="BO24" s="521"/>
      <c r="BP24" s="521"/>
      <c r="BQ24" s="521"/>
      <c r="BR24" s="521"/>
      <c r="BS24" s="521"/>
      <c r="BT24" s="521"/>
      <c r="BU24" s="521"/>
      <c r="BV24" s="521"/>
      <c r="BW24" s="521"/>
      <c r="BX24" s="521"/>
      <c r="BY24" s="521"/>
    </row>
    <row r="25" spans="1:77" s="165" customFormat="1" ht="18" customHeight="1" x14ac:dyDescent="0.55000000000000004">
      <c r="AM25" s="164"/>
    </row>
    <row r="26" spans="1:77" s="165" customFormat="1" ht="18" customHeight="1" x14ac:dyDescent="0.55000000000000004">
      <c r="AM26" s="164"/>
    </row>
    <row r="27" spans="1:77" s="165" customFormat="1" ht="15.9" customHeight="1" x14ac:dyDescent="0.55000000000000004">
      <c r="AM27" s="164"/>
    </row>
    <row r="28" spans="1:77" s="165" customFormat="1" ht="15.9" customHeight="1" x14ac:dyDescent="0.55000000000000004">
      <c r="AM28" s="164"/>
    </row>
    <row r="29" spans="1:77" s="165" customFormat="1" ht="15.9" customHeight="1" x14ac:dyDescent="0.55000000000000004">
      <c r="A29" s="522" t="s">
        <v>97</v>
      </c>
      <c r="B29" s="522"/>
      <c r="C29" s="522"/>
      <c r="D29" s="522"/>
      <c r="E29" s="522"/>
      <c r="F29" s="522"/>
      <c r="G29" s="522"/>
      <c r="H29" s="522"/>
      <c r="I29" s="522"/>
      <c r="J29" s="522"/>
      <c r="K29" s="522"/>
      <c r="L29" s="522"/>
      <c r="M29" s="522"/>
      <c r="N29" s="522"/>
      <c r="O29" s="522"/>
      <c r="P29" s="522"/>
      <c r="Q29" s="522"/>
      <c r="R29" s="522"/>
      <c r="S29" s="522"/>
      <c r="T29" s="522"/>
      <c r="U29" s="522"/>
      <c r="V29" s="522"/>
      <c r="W29" s="522"/>
      <c r="X29" s="522"/>
      <c r="Y29" s="522"/>
      <c r="Z29" s="522"/>
      <c r="AA29" s="522"/>
      <c r="AB29" s="522"/>
      <c r="AC29" s="522"/>
      <c r="AD29" s="522"/>
      <c r="AE29" s="522"/>
      <c r="AF29" s="522"/>
      <c r="AG29" s="522"/>
      <c r="AH29" s="522"/>
      <c r="AI29" s="522"/>
      <c r="AJ29" s="522"/>
      <c r="AK29" s="522"/>
      <c r="AM29" s="164"/>
      <c r="AN29" s="174"/>
      <c r="AO29" s="522" t="s">
        <v>97</v>
      </c>
      <c r="AP29" s="522"/>
      <c r="AQ29" s="522"/>
      <c r="AR29" s="522"/>
      <c r="AS29" s="522"/>
      <c r="AT29" s="522"/>
      <c r="AU29" s="522"/>
      <c r="AV29" s="522"/>
      <c r="AW29" s="522"/>
      <c r="AX29" s="522"/>
      <c r="AY29" s="522"/>
      <c r="AZ29" s="522"/>
      <c r="BA29" s="522"/>
      <c r="BB29" s="522"/>
      <c r="BC29" s="522"/>
      <c r="BD29" s="522"/>
      <c r="BE29" s="522"/>
      <c r="BF29" s="522"/>
      <c r="BG29" s="522"/>
      <c r="BH29" s="522"/>
      <c r="BI29" s="522"/>
      <c r="BJ29" s="522"/>
      <c r="BK29" s="522"/>
      <c r="BL29" s="522"/>
      <c r="BM29" s="522"/>
      <c r="BN29" s="522"/>
      <c r="BO29" s="522"/>
      <c r="BP29" s="522"/>
      <c r="BQ29" s="522"/>
      <c r="BR29" s="522"/>
      <c r="BS29" s="522"/>
      <c r="BT29" s="522"/>
      <c r="BU29" s="522"/>
      <c r="BV29" s="522"/>
      <c r="BW29" s="522"/>
      <c r="BX29" s="522"/>
      <c r="BY29" s="522"/>
    </row>
    <row r="30" spans="1:77" s="165" customFormat="1" ht="15.9" customHeight="1" x14ac:dyDescent="0.55000000000000004">
      <c r="AM30" s="164"/>
    </row>
    <row r="31" spans="1:77" s="165" customFormat="1" ht="18" customHeight="1" x14ac:dyDescent="0.55000000000000004">
      <c r="A31" s="523" t="s">
        <v>98</v>
      </c>
      <c r="B31" s="524"/>
      <c r="C31" s="524"/>
      <c r="D31" s="524"/>
      <c r="E31" s="524"/>
      <c r="F31" s="524"/>
      <c r="G31" s="524"/>
      <c r="H31" s="524"/>
      <c r="I31" s="524"/>
      <c r="J31" s="524"/>
      <c r="K31" s="524"/>
      <c r="L31" s="524"/>
      <c r="M31" s="524"/>
      <c r="N31" s="524"/>
      <c r="O31" s="524"/>
      <c r="P31" s="524"/>
      <c r="Q31" s="524"/>
      <c r="R31" s="524"/>
      <c r="S31" s="524"/>
      <c r="T31" s="524"/>
      <c r="U31" s="524"/>
      <c r="V31" s="524"/>
      <c r="W31" s="524"/>
      <c r="X31" s="524"/>
      <c r="Y31" s="524"/>
      <c r="Z31" s="524"/>
      <c r="AA31" s="524"/>
      <c r="AB31" s="524"/>
      <c r="AC31" s="524"/>
      <c r="AD31" s="524"/>
      <c r="AE31" s="524"/>
      <c r="AF31" s="524"/>
      <c r="AG31" s="524"/>
      <c r="AH31" s="524"/>
      <c r="AI31" s="524"/>
      <c r="AJ31" s="524"/>
      <c r="AK31" s="525"/>
      <c r="AM31" s="164"/>
      <c r="AN31" s="174"/>
      <c r="AO31" s="523" t="s">
        <v>98</v>
      </c>
      <c r="AP31" s="524"/>
      <c r="AQ31" s="524"/>
      <c r="AR31" s="524"/>
      <c r="AS31" s="524"/>
      <c r="AT31" s="524"/>
      <c r="AU31" s="524"/>
      <c r="AV31" s="524"/>
      <c r="AW31" s="524"/>
      <c r="AX31" s="524"/>
      <c r="AY31" s="524"/>
      <c r="AZ31" s="524"/>
      <c r="BA31" s="524"/>
      <c r="BB31" s="524"/>
      <c r="BC31" s="524"/>
      <c r="BD31" s="524"/>
      <c r="BE31" s="524"/>
      <c r="BF31" s="524"/>
      <c r="BG31" s="524"/>
      <c r="BH31" s="524"/>
      <c r="BI31" s="524"/>
      <c r="BJ31" s="524"/>
      <c r="BK31" s="524"/>
      <c r="BL31" s="524"/>
      <c r="BM31" s="524"/>
      <c r="BN31" s="524"/>
      <c r="BO31" s="524"/>
      <c r="BP31" s="524"/>
      <c r="BQ31" s="524"/>
      <c r="BR31" s="524"/>
      <c r="BS31" s="524"/>
      <c r="BT31" s="524"/>
      <c r="BU31" s="524"/>
      <c r="BV31" s="524"/>
      <c r="BW31" s="524"/>
      <c r="BX31" s="524"/>
      <c r="BY31" s="525"/>
    </row>
    <row r="32" spans="1:77" s="165" customFormat="1" ht="38.25" customHeight="1" x14ac:dyDescent="0.55000000000000004">
      <c r="A32" s="514"/>
      <c r="B32" s="515"/>
      <c r="C32" s="515"/>
      <c r="D32" s="515"/>
      <c r="E32" s="515"/>
      <c r="F32" s="515"/>
      <c r="G32" s="515"/>
      <c r="H32" s="515"/>
      <c r="I32" s="515"/>
      <c r="J32" s="515"/>
      <c r="K32" s="515"/>
      <c r="L32" s="515"/>
      <c r="M32" s="515"/>
      <c r="N32" s="515"/>
      <c r="O32" s="515"/>
      <c r="P32" s="515"/>
      <c r="Q32" s="515"/>
      <c r="R32" s="515"/>
      <c r="S32" s="515"/>
      <c r="T32" s="515"/>
      <c r="U32" s="515"/>
      <c r="V32" s="515"/>
      <c r="W32" s="515"/>
      <c r="X32" s="515"/>
      <c r="Y32" s="515"/>
      <c r="Z32" s="515"/>
      <c r="AA32" s="515"/>
      <c r="AB32" s="515"/>
      <c r="AC32" s="515"/>
      <c r="AD32" s="515"/>
      <c r="AE32" s="515"/>
      <c r="AF32" s="515"/>
      <c r="AG32" s="515"/>
      <c r="AH32" s="515"/>
      <c r="AI32" s="515"/>
      <c r="AJ32" s="515"/>
      <c r="AK32" s="516"/>
      <c r="AM32" s="164"/>
      <c r="AN32" s="216"/>
      <c r="AO32" s="538" t="s">
        <v>270</v>
      </c>
      <c r="AP32" s="539"/>
      <c r="AQ32" s="539"/>
      <c r="AR32" s="539"/>
      <c r="AS32" s="539"/>
      <c r="AT32" s="539"/>
      <c r="AU32" s="539"/>
      <c r="AV32" s="539"/>
      <c r="AW32" s="539"/>
      <c r="AX32" s="539"/>
      <c r="AY32" s="539"/>
      <c r="AZ32" s="539"/>
      <c r="BA32" s="539"/>
      <c r="BB32" s="539"/>
      <c r="BC32" s="539"/>
      <c r="BD32" s="539"/>
      <c r="BE32" s="539"/>
      <c r="BF32" s="539"/>
      <c r="BG32" s="539"/>
      <c r="BH32" s="539"/>
      <c r="BI32" s="539"/>
      <c r="BJ32" s="539"/>
      <c r="BK32" s="539"/>
      <c r="BL32" s="539"/>
      <c r="BM32" s="539"/>
      <c r="BN32" s="539"/>
      <c r="BO32" s="539"/>
      <c r="BP32" s="539"/>
      <c r="BQ32" s="539"/>
      <c r="BR32" s="539"/>
      <c r="BS32" s="539"/>
      <c r="BT32" s="539"/>
      <c r="BU32" s="539"/>
      <c r="BV32" s="539"/>
      <c r="BW32" s="539"/>
      <c r="BX32" s="539"/>
      <c r="BY32" s="540"/>
    </row>
    <row r="33" spans="1:77" s="165" customFormat="1" ht="34.5" customHeight="1" x14ac:dyDescent="0.55000000000000004">
      <c r="A33" s="517"/>
      <c r="B33" s="518"/>
      <c r="C33" s="518"/>
      <c r="D33" s="518"/>
      <c r="E33" s="518"/>
      <c r="F33" s="518"/>
      <c r="G33" s="518"/>
      <c r="H33" s="518"/>
      <c r="I33" s="518"/>
      <c r="J33" s="518"/>
      <c r="K33" s="518"/>
      <c r="L33" s="518"/>
      <c r="M33" s="518"/>
      <c r="N33" s="518"/>
      <c r="O33" s="518"/>
      <c r="P33" s="518"/>
      <c r="Q33" s="518"/>
      <c r="R33" s="518"/>
      <c r="S33" s="518"/>
      <c r="T33" s="518"/>
      <c r="U33" s="518"/>
      <c r="V33" s="518"/>
      <c r="W33" s="518"/>
      <c r="X33" s="518"/>
      <c r="Y33" s="518"/>
      <c r="Z33" s="518"/>
      <c r="AA33" s="518"/>
      <c r="AB33" s="518"/>
      <c r="AC33" s="518"/>
      <c r="AD33" s="518"/>
      <c r="AE33" s="518"/>
      <c r="AF33" s="518"/>
      <c r="AG33" s="518"/>
      <c r="AH33" s="518"/>
      <c r="AI33" s="518"/>
      <c r="AJ33" s="518"/>
      <c r="AK33" s="518"/>
      <c r="AM33" s="164"/>
      <c r="AN33" s="217"/>
      <c r="AO33" s="517"/>
      <c r="AP33" s="518"/>
      <c r="AQ33" s="518"/>
      <c r="AR33" s="518"/>
      <c r="AS33" s="518"/>
      <c r="AT33" s="518"/>
      <c r="AU33" s="518"/>
      <c r="AV33" s="518"/>
      <c r="AW33" s="518"/>
      <c r="AX33" s="518"/>
      <c r="AY33" s="518"/>
      <c r="AZ33" s="518"/>
      <c r="BA33" s="518"/>
      <c r="BB33" s="518"/>
      <c r="BC33" s="518"/>
      <c r="BD33" s="518"/>
      <c r="BE33" s="518"/>
      <c r="BF33" s="518"/>
      <c r="BG33" s="518"/>
      <c r="BH33" s="518"/>
      <c r="BI33" s="518"/>
      <c r="BJ33" s="518"/>
      <c r="BK33" s="518"/>
      <c r="BL33" s="518"/>
      <c r="BM33" s="518"/>
      <c r="BN33" s="518"/>
      <c r="BO33" s="518"/>
      <c r="BP33" s="518"/>
      <c r="BQ33" s="518"/>
      <c r="BR33" s="518"/>
      <c r="BS33" s="518"/>
      <c r="BT33" s="518"/>
      <c r="BU33" s="518"/>
      <c r="BV33" s="518"/>
      <c r="BW33" s="518"/>
      <c r="BX33" s="518"/>
      <c r="BY33" s="518"/>
    </row>
    <row r="34" spans="1:77" s="165" customFormat="1" ht="15.9" customHeight="1" x14ac:dyDescent="0.55000000000000004">
      <c r="A34" s="166"/>
      <c r="AK34" s="167"/>
      <c r="AM34" s="164"/>
      <c r="AO34" s="166"/>
      <c r="BY34" s="167"/>
    </row>
    <row r="35" spans="1:77" ht="15.9" customHeight="1" x14ac:dyDescent="0.55000000000000004">
      <c r="A35" s="159"/>
      <c r="AO35" s="159"/>
    </row>
    <row r="41" spans="1:77" ht="14" x14ac:dyDescent="0.55000000000000004">
      <c r="AK41" s="171" t="s">
        <v>66</v>
      </c>
      <c r="BY41" s="171" t="s">
        <v>66</v>
      </c>
    </row>
  </sheetData>
  <sheetProtection algorithmName="SHA-512" hashValue="UIkT/6A8UzblbZJAEzRVlxZ6YSXVjwceCzR/SKX4KM5jPQWabTWUNaG8fat6yvYNoTwmYuVCGVZYKihyEBAdRg==" saltValue="QOfYEeRXh8a195rk4AaUiw==" spinCount="100000" sheet="1" selectLockedCells="1"/>
  <mergeCells count="40">
    <mergeCell ref="AO23:BY24"/>
    <mergeCell ref="AO29:BY29"/>
    <mergeCell ref="AO31:BY31"/>
    <mergeCell ref="AO32:BY32"/>
    <mergeCell ref="AO33:BY33"/>
    <mergeCell ref="BG13:BH13"/>
    <mergeCell ref="BI13:BY13"/>
    <mergeCell ref="BG14:BH14"/>
    <mergeCell ref="BI14:BY14"/>
    <mergeCell ref="AO17:BY20"/>
    <mergeCell ref="AO9:BY9"/>
    <mergeCell ref="BD12:BF12"/>
    <mergeCell ref="BG12:BH12"/>
    <mergeCell ref="BI12:BK12"/>
    <mergeCell ref="BM12:BO12"/>
    <mergeCell ref="BL5:BM5"/>
    <mergeCell ref="BQ5:BR5"/>
    <mergeCell ref="BT5:BU5"/>
    <mergeCell ref="BW5:BX5"/>
    <mergeCell ref="AO8:BY8"/>
    <mergeCell ref="A9:AK9"/>
    <mergeCell ref="X5:Y5"/>
    <mergeCell ref="AC5:AD5"/>
    <mergeCell ref="AF5:AG5"/>
    <mergeCell ref="AI5:AJ5"/>
    <mergeCell ref="A8:AK8"/>
    <mergeCell ref="P12:R12"/>
    <mergeCell ref="S12:T12"/>
    <mergeCell ref="U12:W12"/>
    <mergeCell ref="Y12:AA12"/>
    <mergeCell ref="S13:T13"/>
    <mergeCell ref="U13:AK13"/>
    <mergeCell ref="A32:AK32"/>
    <mergeCell ref="A33:AK33"/>
    <mergeCell ref="S14:T14"/>
    <mergeCell ref="U14:AK14"/>
    <mergeCell ref="A17:AK20"/>
    <mergeCell ref="A23:AK24"/>
    <mergeCell ref="A29:AK29"/>
    <mergeCell ref="A31:AK31"/>
  </mergeCells>
  <phoneticPr fontId="4"/>
  <conditionalFormatting sqref="A32:AK32">
    <cfRule type="containsBlanks" dxfId="37" priority="9">
      <formula>LEN(TRIM(A32))=0</formula>
    </cfRule>
  </conditionalFormatting>
  <conditionalFormatting sqref="U14">
    <cfRule type="cellIs" dxfId="36" priority="11" operator="equal">
      <formula>""</formula>
    </cfRule>
  </conditionalFormatting>
  <conditionalFormatting sqref="U12:W12">
    <cfRule type="cellIs" dxfId="35" priority="14" operator="equal">
      <formula>""</formula>
    </cfRule>
  </conditionalFormatting>
  <conditionalFormatting sqref="U13:AK13">
    <cfRule type="cellIs" dxfId="34" priority="12" operator="equal">
      <formula>""</formula>
    </cfRule>
  </conditionalFormatting>
  <conditionalFormatting sqref="Y12:AA12">
    <cfRule type="cellIs" dxfId="33" priority="13" operator="equal">
      <formula>""</formula>
    </cfRule>
  </conditionalFormatting>
  <conditionalFormatting sqref="AA5 AC5">
    <cfRule type="cellIs" dxfId="32" priority="10" operator="equal">
      <formula>""</formula>
    </cfRule>
  </conditionalFormatting>
  <conditionalFormatting sqref="AF5:AG5">
    <cfRule type="cellIs" dxfId="31" priority="16" operator="equal">
      <formula>""</formula>
    </cfRule>
  </conditionalFormatting>
  <conditionalFormatting sqref="AI5:AJ5">
    <cfRule type="cellIs" dxfId="30" priority="15" operator="equal">
      <formula>""</formula>
    </cfRule>
  </conditionalFormatting>
  <conditionalFormatting sqref="AO32:BY32">
    <cfRule type="containsBlanks" dxfId="29" priority="1">
      <formula>LEN(TRIM(AO32))=0</formula>
    </cfRule>
  </conditionalFormatting>
  <conditionalFormatting sqref="BI14">
    <cfRule type="cellIs" dxfId="28" priority="3" operator="equal">
      <formula>""</formula>
    </cfRule>
  </conditionalFormatting>
  <conditionalFormatting sqref="BI12:BK12">
    <cfRule type="cellIs" dxfId="27" priority="6" operator="equal">
      <formula>""</formula>
    </cfRule>
  </conditionalFormatting>
  <conditionalFormatting sqref="BI13:BY13">
    <cfRule type="cellIs" dxfId="26" priority="4" operator="equal">
      <formula>""</formula>
    </cfRule>
  </conditionalFormatting>
  <conditionalFormatting sqref="BM12:BO12">
    <cfRule type="cellIs" dxfId="25" priority="5" operator="equal">
      <formula>""</formula>
    </cfRule>
  </conditionalFormatting>
  <conditionalFormatting sqref="BO5 BQ5">
    <cfRule type="cellIs" dxfId="24" priority="2" operator="equal">
      <formula>""</formula>
    </cfRule>
  </conditionalFormatting>
  <conditionalFormatting sqref="BT5:BU5">
    <cfRule type="cellIs" dxfId="23" priority="8" operator="equal">
      <formula>""</formula>
    </cfRule>
  </conditionalFormatting>
  <conditionalFormatting sqref="BW5:BX5">
    <cfRule type="cellIs" dxfId="22" priority="7" operator="equal">
      <formula>""</formula>
    </cfRule>
  </conditionalFormatting>
  <printOptions horizontalCentered="1"/>
  <pageMargins left="0.70866141732283472" right="0.70866141732283472" top="0.74803149606299213" bottom="0.74803149606299213" header="0.31496062992125984" footer="0.31496062992125984"/>
  <pageSetup paperSize="9" scale="8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sheetPr>
  <dimension ref="A1:DP32"/>
  <sheetViews>
    <sheetView showGridLines="0" zoomScale="85" zoomScaleNormal="85" zoomScaleSheetLayoutView="85" workbookViewId="0"/>
  </sheetViews>
  <sheetFormatPr defaultColWidth="2.6640625" defaultRowHeight="13" x14ac:dyDescent="0.55000000000000004"/>
  <cols>
    <col min="1" max="35" width="2.6640625" style="116"/>
    <col min="36" max="36" width="2.6640625" style="219"/>
    <col min="37" max="16384" width="2.6640625" style="116"/>
  </cols>
  <sheetData>
    <row r="1" spans="1:120" ht="19.25" customHeight="1" x14ac:dyDescent="0.55000000000000004">
      <c r="A1" s="146" t="s">
        <v>241</v>
      </c>
      <c r="AL1" s="146" t="s">
        <v>241</v>
      </c>
    </row>
    <row r="2" spans="1:120" s="123" customFormat="1" ht="25.25" customHeight="1" x14ac:dyDescent="0.2">
      <c r="A2" s="147" t="s">
        <v>198</v>
      </c>
      <c r="B2" s="122"/>
      <c r="C2" s="122"/>
      <c r="D2" s="122"/>
      <c r="E2" s="122"/>
      <c r="F2" s="122"/>
      <c r="G2" s="122"/>
      <c r="H2" s="122"/>
      <c r="I2" s="122"/>
      <c r="J2" s="122"/>
      <c r="K2" s="122"/>
      <c r="L2" s="122"/>
      <c r="M2" s="122"/>
      <c r="N2" s="122"/>
      <c r="O2" s="122"/>
      <c r="P2" s="122"/>
      <c r="Q2" s="122"/>
      <c r="R2" s="122"/>
      <c r="S2" s="122"/>
      <c r="T2" s="122"/>
      <c r="U2" s="122"/>
      <c r="V2" s="122"/>
      <c r="AJ2" s="220"/>
      <c r="AL2" s="147" t="s">
        <v>198</v>
      </c>
      <c r="AM2" s="122"/>
      <c r="AN2" s="122"/>
      <c r="AO2" s="122"/>
      <c r="AP2" s="122"/>
      <c r="AQ2" s="122"/>
      <c r="AR2" s="122"/>
      <c r="AS2" s="122"/>
      <c r="AT2" s="122"/>
      <c r="AU2" s="122"/>
      <c r="AV2" s="122"/>
      <c r="AW2" s="122"/>
      <c r="AX2" s="122"/>
      <c r="AY2" s="122"/>
      <c r="AZ2" s="122"/>
      <c r="BA2" s="122"/>
      <c r="BB2" s="122"/>
      <c r="BC2" s="122"/>
      <c r="BD2" s="122"/>
      <c r="BE2" s="122"/>
      <c r="BF2" s="122"/>
      <c r="BG2" s="122"/>
    </row>
    <row r="3" spans="1:120" s="123" customFormat="1" ht="25.25" customHeight="1" x14ac:dyDescent="0.2">
      <c r="A3" s="147" t="s">
        <v>199</v>
      </c>
      <c r="B3" s="122"/>
      <c r="C3" s="122"/>
      <c r="D3" s="122"/>
      <c r="E3" s="122"/>
      <c r="F3" s="122"/>
      <c r="G3" s="122"/>
      <c r="H3" s="122"/>
      <c r="I3" s="122"/>
      <c r="J3" s="122"/>
      <c r="K3" s="122"/>
      <c r="L3" s="122"/>
      <c r="M3" s="122"/>
      <c r="N3" s="122"/>
      <c r="O3" s="122"/>
      <c r="P3" s="122"/>
      <c r="Q3" s="122"/>
      <c r="R3" s="122"/>
      <c r="S3" s="122"/>
      <c r="T3" s="122"/>
      <c r="U3" s="122"/>
      <c r="V3" s="122"/>
      <c r="AJ3" s="220"/>
      <c r="AL3" s="147" t="s">
        <v>199</v>
      </c>
      <c r="AM3" s="122"/>
      <c r="AN3" s="122"/>
      <c r="AO3" s="122"/>
      <c r="AP3" s="122"/>
      <c r="AQ3" s="122"/>
      <c r="AR3" s="122"/>
      <c r="AS3" s="122"/>
      <c r="AT3" s="122"/>
      <c r="AU3" s="122"/>
      <c r="AV3" s="122"/>
      <c r="AW3" s="122"/>
      <c r="AX3" s="122"/>
      <c r="AY3" s="122"/>
      <c r="AZ3" s="122"/>
      <c r="BA3" s="122"/>
      <c r="BB3" s="122"/>
      <c r="BC3" s="122"/>
      <c r="BD3" s="122"/>
      <c r="BE3" s="122"/>
      <c r="BF3" s="122"/>
      <c r="BG3" s="122"/>
    </row>
    <row r="5" spans="1:120" ht="32" customHeight="1" x14ac:dyDescent="0.55000000000000004">
      <c r="A5" s="581" t="s">
        <v>200</v>
      </c>
      <c r="B5" s="581"/>
      <c r="C5" s="581"/>
      <c r="D5" s="581"/>
      <c r="E5" s="581"/>
      <c r="F5" s="581"/>
      <c r="G5" s="581"/>
      <c r="H5" s="581"/>
      <c r="I5" s="581"/>
      <c r="J5" s="581"/>
      <c r="K5" s="581"/>
      <c r="L5" s="581"/>
      <c r="M5" s="581"/>
      <c r="N5" s="581"/>
      <c r="O5" s="581"/>
      <c r="P5" s="581"/>
      <c r="Q5" s="581"/>
      <c r="R5" s="581"/>
      <c r="S5" s="581"/>
      <c r="T5" s="581"/>
      <c r="U5" s="581"/>
      <c r="V5" s="581"/>
      <c r="W5" s="581"/>
      <c r="X5" s="581"/>
      <c r="Y5" s="581"/>
      <c r="Z5" s="581"/>
      <c r="AA5" s="581"/>
      <c r="AB5" s="581"/>
      <c r="AC5" s="581"/>
      <c r="AD5" s="581"/>
      <c r="AE5" s="581"/>
      <c r="AF5" s="581"/>
      <c r="AG5" s="581"/>
      <c r="AL5" s="581" t="s">
        <v>200</v>
      </c>
      <c r="AM5" s="581"/>
      <c r="AN5" s="581"/>
      <c r="AO5" s="581"/>
      <c r="AP5" s="581"/>
      <c r="AQ5" s="581"/>
      <c r="AR5" s="581"/>
      <c r="AS5" s="581"/>
      <c r="AT5" s="581"/>
      <c r="AU5" s="581"/>
      <c r="AV5" s="581"/>
      <c r="AW5" s="581"/>
      <c r="AX5" s="581"/>
      <c r="AY5" s="581"/>
      <c r="AZ5" s="581"/>
      <c r="BA5" s="581"/>
      <c r="BB5" s="581"/>
      <c r="BC5" s="581"/>
      <c r="BD5" s="581"/>
      <c r="BE5" s="581"/>
      <c r="BF5" s="581"/>
      <c r="BG5" s="581"/>
      <c r="BH5" s="581"/>
      <c r="BI5" s="581"/>
      <c r="BJ5" s="581"/>
      <c r="BK5" s="581"/>
      <c r="BL5" s="581"/>
      <c r="BM5" s="581"/>
      <c r="BN5" s="581"/>
      <c r="BO5" s="581"/>
      <c r="BP5" s="581"/>
      <c r="BQ5" s="581"/>
      <c r="BR5" s="581"/>
    </row>
    <row r="6" spans="1:120" s="117" customFormat="1" ht="23" customHeight="1" x14ac:dyDescent="0.55000000000000004">
      <c r="A6" s="121"/>
      <c r="B6" s="579"/>
      <c r="C6" s="579"/>
      <c r="D6" s="579"/>
      <c r="E6" s="579"/>
      <c r="F6" s="579"/>
      <c r="G6" s="579"/>
      <c r="H6" s="579"/>
      <c r="I6" s="578" t="s">
        <v>224</v>
      </c>
      <c r="J6" s="578"/>
      <c r="K6" s="578"/>
      <c r="L6" s="578"/>
      <c r="M6" s="578"/>
      <c r="N6" s="578"/>
      <c r="O6" s="578"/>
      <c r="P6" s="578"/>
      <c r="Q6" s="578"/>
      <c r="R6" s="578"/>
      <c r="S6" s="578"/>
      <c r="T6" s="578"/>
      <c r="U6" s="578"/>
      <c r="V6" s="578"/>
      <c r="W6" s="578"/>
      <c r="X6" s="578" t="s">
        <v>87</v>
      </c>
      <c r="Y6" s="578"/>
      <c r="Z6" s="579"/>
      <c r="AA6" s="579"/>
      <c r="AB6" s="148" t="s">
        <v>225</v>
      </c>
      <c r="AC6" s="579"/>
      <c r="AD6" s="579"/>
      <c r="AE6" s="148" t="s">
        <v>226</v>
      </c>
      <c r="AF6" s="579"/>
      <c r="AG6" s="579"/>
      <c r="AH6" s="148" t="s">
        <v>227</v>
      </c>
      <c r="AI6" s="121"/>
      <c r="AJ6" s="221"/>
      <c r="AK6" s="121"/>
      <c r="AL6" s="121"/>
      <c r="AM6" s="578" t="s">
        <v>243</v>
      </c>
      <c r="AN6" s="578"/>
      <c r="AO6" s="578"/>
      <c r="AP6" s="578"/>
      <c r="AQ6" s="578"/>
      <c r="AR6" s="578"/>
      <c r="AS6" s="578"/>
      <c r="AT6" s="578" t="s">
        <v>224</v>
      </c>
      <c r="AU6" s="578"/>
      <c r="AV6" s="578"/>
      <c r="AW6" s="578"/>
      <c r="AX6" s="578"/>
      <c r="AY6" s="578"/>
      <c r="AZ6" s="578"/>
      <c r="BA6" s="578"/>
      <c r="BB6" s="578"/>
      <c r="BC6" s="578"/>
      <c r="BD6" s="578"/>
      <c r="BE6" s="578"/>
      <c r="BF6" s="578"/>
      <c r="BG6" s="578"/>
      <c r="BH6" s="578"/>
      <c r="BI6" s="578" t="s">
        <v>87</v>
      </c>
      <c r="BJ6" s="578"/>
      <c r="BK6" s="578">
        <v>6</v>
      </c>
      <c r="BL6" s="578"/>
      <c r="BM6" s="148" t="s">
        <v>225</v>
      </c>
      <c r="BN6" s="578" t="s">
        <v>257</v>
      </c>
      <c r="BO6" s="578"/>
      <c r="BP6" s="148" t="s">
        <v>226</v>
      </c>
      <c r="BQ6" s="578" t="s">
        <v>257</v>
      </c>
      <c r="BR6" s="578"/>
      <c r="BS6" s="148" t="s">
        <v>227</v>
      </c>
      <c r="CE6" s="118"/>
      <c r="CF6" s="118"/>
      <c r="CG6" s="118"/>
      <c r="CH6" s="118"/>
      <c r="CI6" s="118"/>
      <c r="CJ6" s="118"/>
      <c r="CK6" s="118"/>
      <c r="CL6" s="118"/>
      <c r="CM6" s="118"/>
      <c r="CN6" s="118"/>
      <c r="CO6" s="118"/>
      <c r="CP6" s="118"/>
      <c r="CQ6" s="118"/>
      <c r="CR6" s="118"/>
      <c r="CS6" s="118"/>
      <c r="CT6" s="118"/>
      <c r="CU6" s="118"/>
      <c r="CV6" s="118"/>
      <c r="CW6" s="118"/>
      <c r="CX6" s="118"/>
      <c r="CY6" s="118"/>
      <c r="CZ6" s="118"/>
      <c r="DA6" s="118"/>
      <c r="DB6" s="118"/>
      <c r="DC6" s="118"/>
      <c r="DD6" s="118"/>
      <c r="DE6" s="118"/>
      <c r="DF6" s="118"/>
      <c r="DG6" s="118"/>
      <c r="DH6" s="118"/>
      <c r="DI6" s="118"/>
      <c r="DJ6" s="118"/>
      <c r="DK6" s="118"/>
    </row>
    <row r="7" spans="1:120" s="117" customFormat="1" ht="23" customHeight="1" x14ac:dyDescent="0.55000000000000004">
      <c r="A7" s="578" t="s">
        <v>228</v>
      </c>
      <c r="B7" s="578"/>
      <c r="C7" s="578"/>
      <c r="D7" s="578"/>
      <c r="E7" s="578"/>
      <c r="F7" s="578"/>
      <c r="G7" s="578"/>
      <c r="H7" s="579"/>
      <c r="I7" s="579"/>
      <c r="J7" s="579"/>
      <c r="K7" s="579"/>
      <c r="L7" s="579"/>
      <c r="M7" s="579"/>
      <c r="N7" s="579"/>
      <c r="O7" s="579"/>
      <c r="P7" s="579"/>
      <c r="Q7" s="579"/>
      <c r="R7" s="579"/>
      <c r="S7" s="580" t="s">
        <v>239</v>
      </c>
      <c r="T7" s="580"/>
      <c r="U7" s="580"/>
      <c r="V7" s="580"/>
      <c r="W7" s="580"/>
      <c r="X7" s="580"/>
      <c r="Y7" s="580"/>
      <c r="Z7" s="580"/>
      <c r="AA7" s="580"/>
      <c r="AB7" s="580"/>
      <c r="AC7" s="580"/>
      <c r="AD7" s="580"/>
      <c r="AE7" s="580"/>
      <c r="AF7" s="580"/>
      <c r="AG7" s="580"/>
      <c r="AH7" s="580"/>
      <c r="AI7" s="130"/>
      <c r="AJ7" s="222"/>
      <c r="AK7" s="130"/>
      <c r="AL7" s="578" t="s">
        <v>228</v>
      </c>
      <c r="AM7" s="578"/>
      <c r="AN7" s="578"/>
      <c r="AO7" s="578"/>
      <c r="AP7" s="578"/>
      <c r="AQ7" s="578"/>
      <c r="AR7" s="578"/>
      <c r="AS7" s="578" t="s">
        <v>276</v>
      </c>
      <c r="AT7" s="578"/>
      <c r="AU7" s="578"/>
      <c r="AV7" s="578"/>
      <c r="AW7" s="578"/>
      <c r="AX7" s="578"/>
      <c r="AY7" s="578"/>
      <c r="AZ7" s="578"/>
      <c r="BA7" s="578"/>
      <c r="BB7" s="578"/>
      <c r="BC7" s="578"/>
      <c r="BD7" s="580" t="s">
        <v>239</v>
      </c>
      <c r="BE7" s="580"/>
      <c r="BF7" s="580"/>
      <c r="BG7" s="580"/>
      <c r="BH7" s="580"/>
      <c r="BI7" s="580"/>
      <c r="BJ7" s="580"/>
      <c r="BK7" s="580"/>
      <c r="BL7" s="580"/>
      <c r="BM7" s="580"/>
      <c r="BN7" s="580"/>
      <c r="BO7" s="580"/>
      <c r="BP7" s="580"/>
      <c r="BQ7" s="580"/>
      <c r="BR7" s="580"/>
      <c r="BS7" s="580"/>
      <c r="CJ7" s="118"/>
      <c r="CK7" s="118"/>
      <c r="CL7" s="118"/>
      <c r="CM7" s="118"/>
      <c r="CN7" s="118"/>
      <c r="CO7" s="118"/>
      <c r="CP7" s="118"/>
      <c r="CQ7" s="118"/>
      <c r="CR7" s="118"/>
      <c r="CS7" s="118"/>
      <c r="CT7" s="118"/>
      <c r="CU7" s="118"/>
      <c r="CV7" s="118"/>
      <c r="CW7" s="118"/>
      <c r="CX7" s="118"/>
      <c r="CY7" s="118"/>
      <c r="CZ7" s="118"/>
      <c r="DA7" s="118"/>
      <c r="DB7" s="118"/>
      <c r="DC7" s="118"/>
      <c r="DD7" s="118"/>
      <c r="DE7" s="118"/>
      <c r="DF7" s="118"/>
      <c r="DG7" s="118"/>
      <c r="DH7" s="118"/>
      <c r="DI7" s="118"/>
      <c r="DJ7" s="118"/>
      <c r="DK7" s="118"/>
      <c r="DL7" s="118"/>
      <c r="DM7" s="118"/>
      <c r="DN7" s="118"/>
      <c r="DO7" s="118"/>
      <c r="DP7" s="118"/>
    </row>
    <row r="8" spans="1:120" s="117" customFormat="1" ht="23" customHeight="1" x14ac:dyDescent="0.55000000000000004">
      <c r="A8" s="580" t="s">
        <v>238</v>
      </c>
      <c r="B8" s="580"/>
      <c r="C8" s="580"/>
      <c r="D8" s="580"/>
      <c r="E8" s="580"/>
      <c r="F8" s="580"/>
      <c r="G8" s="580"/>
      <c r="H8" s="580"/>
      <c r="I8" s="580"/>
      <c r="J8" s="580"/>
      <c r="K8" s="580"/>
      <c r="L8" s="580"/>
      <c r="M8" s="580"/>
      <c r="N8" s="580"/>
      <c r="O8" s="580"/>
      <c r="P8" s="580"/>
      <c r="Q8" s="580"/>
      <c r="R8" s="580"/>
      <c r="S8" s="580"/>
      <c r="T8" s="580"/>
      <c r="U8" s="580"/>
      <c r="V8" s="580"/>
      <c r="W8" s="580"/>
      <c r="X8" s="580"/>
      <c r="Y8" s="580"/>
      <c r="Z8" s="580"/>
      <c r="AA8" s="580"/>
      <c r="AB8" s="580"/>
      <c r="AC8" s="580"/>
      <c r="AD8" s="580"/>
      <c r="AE8" s="580"/>
      <c r="AF8" s="580"/>
      <c r="AG8" s="580"/>
      <c r="AH8" s="121"/>
      <c r="AI8" s="121"/>
      <c r="AJ8" s="221"/>
      <c r="AK8" s="121"/>
      <c r="AL8" s="580" t="s">
        <v>238</v>
      </c>
      <c r="AM8" s="580"/>
      <c r="AN8" s="580"/>
      <c r="AO8" s="580"/>
      <c r="AP8" s="580"/>
      <c r="AQ8" s="580"/>
      <c r="AR8" s="580"/>
      <c r="AS8" s="580"/>
      <c r="AT8" s="580"/>
      <c r="AU8" s="580"/>
      <c r="AV8" s="580"/>
      <c r="AW8" s="580"/>
      <c r="AX8" s="580"/>
      <c r="AY8" s="580"/>
      <c r="AZ8" s="580"/>
      <c r="BA8" s="580"/>
      <c r="BB8" s="580"/>
      <c r="BC8" s="580"/>
      <c r="BD8" s="580"/>
      <c r="BE8" s="580"/>
      <c r="BF8" s="580"/>
      <c r="BG8" s="580"/>
      <c r="BH8" s="580"/>
      <c r="BI8" s="580"/>
      <c r="BJ8" s="580"/>
      <c r="BK8" s="580"/>
      <c r="BL8" s="580"/>
      <c r="BM8" s="580"/>
      <c r="BN8" s="580"/>
      <c r="BO8" s="580"/>
      <c r="BP8" s="580"/>
      <c r="BQ8" s="580"/>
      <c r="BR8" s="580"/>
      <c r="BS8" s="121"/>
      <c r="CE8" s="118"/>
      <c r="CF8" s="118"/>
      <c r="CG8" s="118"/>
      <c r="CH8" s="118"/>
      <c r="CI8" s="118"/>
      <c r="CJ8" s="118"/>
      <c r="CK8" s="118"/>
      <c r="CL8" s="118"/>
      <c r="CM8" s="118"/>
      <c r="CN8" s="118"/>
      <c r="CO8" s="118"/>
      <c r="CP8" s="118"/>
      <c r="CQ8" s="118"/>
      <c r="CR8" s="118"/>
      <c r="CS8" s="118"/>
      <c r="CT8" s="118"/>
      <c r="CU8" s="118"/>
      <c r="CV8" s="118"/>
      <c r="CW8" s="118"/>
      <c r="CX8" s="118"/>
      <c r="CY8" s="118"/>
      <c r="CZ8" s="118"/>
      <c r="DA8" s="118"/>
      <c r="DB8" s="118"/>
      <c r="DC8" s="118"/>
      <c r="DD8" s="118"/>
      <c r="DE8" s="118"/>
      <c r="DF8" s="118"/>
      <c r="DG8" s="118"/>
      <c r="DH8" s="118"/>
      <c r="DI8" s="118"/>
      <c r="DJ8" s="118"/>
      <c r="DK8" s="118"/>
    </row>
    <row r="9" spans="1:120" s="117" customFormat="1" ht="23" customHeight="1" x14ac:dyDescent="0.55000000000000004">
      <c r="A9" s="121"/>
      <c r="B9" s="580" t="s">
        <v>229</v>
      </c>
      <c r="C9" s="580"/>
      <c r="D9" s="580"/>
      <c r="E9" s="580"/>
      <c r="F9" s="580"/>
      <c r="G9" s="580"/>
      <c r="H9" s="580"/>
      <c r="I9" s="580"/>
      <c r="J9" s="580"/>
      <c r="K9" s="580"/>
      <c r="L9" s="580"/>
      <c r="M9" s="580"/>
      <c r="N9" s="580"/>
      <c r="O9" s="580"/>
      <c r="P9" s="580"/>
      <c r="Q9" s="580"/>
      <c r="R9" s="580"/>
      <c r="S9" s="580"/>
      <c r="T9" s="580"/>
      <c r="U9" s="580"/>
      <c r="V9" s="580"/>
      <c r="W9" s="580"/>
      <c r="X9" s="580"/>
      <c r="Y9" s="580"/>
      <c r="Z9" s="580"/>
      <c r="AA9" s="580"/>
      <c r="AB9" s="580"/>
      <c r="AC9" s="580"/>
      <c r="AD9" s="580"/>
      <c r="AE9" s="580"/>
      <c r="AF9" s="580"/>
      <c r="AG9" s="580"/>
      <c r="AH9" s="121"/>
      <c r="AI9" s="121"/>
      <c r="AJ9" s="221"/>
      <c r="AK9" s="121"/>
      <c r="AL9" s="121"/>
      <c r="AM9" s="580" t="s">
        <v>229</v>
      </c>
      <c r="AN9" s="580"/>
      <c r="AO9" s="580"/>
      <c r="AP9" s="580"/>
      <c r="AQ9" s="580"/>
      <c r="AR9" s="580"/>
      <c r="AS9" s="580"/>
      <c r="AT9" s="580"/>
      <c r="AU9" s="580"/>
      <c r="AV9" s="580"/>
      <c r="AW9" s="580"/>
      <c r="AX9" s="580"/>
      <c r="AY9" s="580"/>
      <c r="AZ9" s="580"/>
      <c r="BA9" s="580"/>
      <c r="BB9" s="580"/>
      <c r="BC9" s="580"/>
      <c r="BD9" s="580"/>
      <c r="BE9" s="580"/>
      <c r="BF9" s="580"/>
      <c r="BG9" s="580"/>
      <c r="BH9" s="580"/>
      <c r="BI9" s="580"/>
      <c r="BJ9" s="580"/>
      <c r="BK9" s="580"/>
      <c r="BL9" s="580"/>
      <c r="BM9" s="580"/>
      <c r="BN9" s="580"/>
      <c r="BO9" s="580"/>
      <c r="BP9" s="580"/>
      <c r="BQ9" s="580"/>
      <c r="BR9" s="580"/>
      <c r="BS9" s="121"/>
      <c r="CE9" s="118"/>
      <c r="CF9" s="118"/>
      <c r="CG9" s="118"/>
      <c r="CH9" s="118"/>
      <c r="CI9" s="118"/>
      <c r="CJ9" s="118"/>
      <c r="CK9" s="118"/>
      <c r="CL9" s="118"/>
      <c r="CM9" s="118"/>
      <c r="CN9" s="118"/>
      <c r="CO9" s="118"/>
      <c r="CP9" s="118"/>
      <c r="CQ9" s="118"/>
      <c r="CR9" s="118"/>
      <c r="CS9" s="118"/>
      <c r="CT9" s="118"/>
      <c r="CU9" s="118"/>
      <c r="CV9" s="118"/>
      <c r="CW9" s="118"/>
      <c r="CX9" s="118"/>
      <c r="CY9" s="118"/>
      <c r="CZ9" s="118"/>
      <c r="DA9" s="118"/>
      <c r="DB9" s="118"/>
      <c r="DC9" s="118"/>
      <c r="DD9" s="118"/>
      <c r="DE9" s="118"/>
      <c r="DF9" s="118"/>
      <c r="DG9" s="118"/>
      <c r="DH9" s="118"/>
      <c r="DI9" s="118"/>
      <c r="DJ9" s="118"/>
      <c r="DK9" s="118"/>
    </row>
    <row r="10" spans="1:120" s="117" customFormat="1" ht="9.65" customHeight="1" x14ac:dyDescent="0.55000000000000004">
      <c r="AJ10" s="223"/>
      <c r="CE10" s="118"/>
      <c r="CF10" s="118"/>
      <c r="CG10" s="118"/>
      <c r="CH10" s="118"/>
      <c r="CI10" s="118"/>
      <c r="CJ10" s="118"/>
      <c r="CK10" s="118"/>
      <c r="CL10" s="118"/>
      <c r="CM10" s="118"/>
      <c r="CN10" s="118"/>
      <c r="CO10" s="118"/>
      <c r="CP10" s="118"/>
      <c r="CQ10" s="118"/>
      <c r="CR10" s="118"/>
      <c r="CS10" s="118"/>
      <c r="CT10" s="118"/>
      <c r="CU10" s="118"/>
      <c r="CV10" s="118"/>
      <c r="CW10" s="118"/>
      <c r="CX10" s="118"/>
      <c r="CY10" s="118"/>
      <c r="CZ10" s="118"/>
      <c r="DA10" s="118"/>
      <c r="DB10" s="118"/>
      <c r="DC10" s="118"/>
      <c r="DD10" s="118"/>
      <c r="DE10" s="118"/>
      <c r="DF10" s="118"/>
      <c r="DG10" s="118"/>
      <c r="DH10" s="118"/>
      <c r="DI10" s="118"/>
      <c r="DJ10" s="118"/>
      <c r="DK10" s="118"/>
    </row>
    <row r="11" spans="1:120" s="117" customFormat="1" ht="9.65" customHeight="1" x14ac:dyDescent="0.55000000000000004">
      <c r="AJ11" s="223"/>
      <c r="CE11" s="118"/>
      <c r="CF11" s="118"/>
      <c r="CG11" s="118"/>
      <c r="CH11" s="118"/>
      <c r="CI11" s="118"/>
      <c r="CJ11" s="118"/>
      <c r="CK11" s="118"/>
      <c r="CL11" s="118"/>
      <c r="CM11" s="118"/>
      <c r="CN11" s="118"/>
      <c r="CO11" s="118"/>
      <c r="CP11" s="118"/>
      <c r="CQ11" s="118"/>
      <c r="CR11" s="118"/>
      <c r="CS11" s="118"/>
      <c r="CT11" s="118"/>
      <c r="CU11" s="118"/>
      <c r="CV11" s="118"/>
      <c r="CW11" s="118"/>
      <c r="CX11" s="118"/>
      <c r="CY11" s="118"/>
      <c r="CZ11" s="118"/>
      <c r="DA11" s="118"/>
      <c r="DB11" s="118"/>
      <c r="DC11" s="118"/>
      <c r="DD11" s="118"/>
      <c r="DE11" s="118"/>
      <c r="DF11" s="118"/>
      <c r="DG11" s="118"/>
      <c r="DH11" s="118"/>
      <c r="DI11" s="118"/>
      <c r="DJ11" s="118"/>
      <c r="DK11" s="118"/>
    </row>
    <row r="12" spans="1:120" ht="23" customHeight="1" x14ac:dyDescent="0.55000000000000004">
      <c r="A12" s="541" t="s">
        <v>193</v>
      </c>
      <c r="B12" s="541"/>
      <c r="C12" s="541"/>
      <c r="D12" s="541"/>
      <c r="E12" s="541"/>
      <c r="F12" s="541"/>
      <c r="G12" s="541"/>
      <c r="H12" s="541"/>
      <c r="I12" s="541"/>
      <c r="J12" s="541"/>
      <c r="K12" s="541"/>
      <c r="L12" s="541"/>
      <c r="M12" s="541"/>
      <c r="N12" s="541"/>
      <c r="O12" s="541"/>
      <c r="P12" s="541"/>
      <c r="Q12" s="541"/>
      <c r="R12" s="541"/>
      <c r="S12" s="541"/>
      <c r="T12" s="541"/>
      <c r="U12" s="541"/>
      <c r="V12" s="541"/>
      <c r="W12" s="541"/>
      <c r="X12" s="541"/>
      <c r="Y12" s="541"/>
      <c r="Z12" s="541"/>
      <c r="AA12" s="541"/>
      <c r="AB12" s="541"/>
      <c r="AC12" s="541"/>
      <c r="AD12" s="541"/>
      <c r="AE12" s="541"/>
      <c r="AF12" s="541"/>
      <c r="AG12" s="541"/>
      <c r="AL12" s="541" t="s">
        <v>193</v>
      </c>
      <c r="AM12" s="541"/>
      <c r="AN12" s="541"/>
      <c r="AO12" s="541"/>
      <c r="AP12" s="541"/>
      <c r="AQ12" s="541"/>
      <c r="AR12" s="541"/>
      <c r="AS12" s="541"/>
      <c r="AT12" s="541"/>
      <c r="AU12" s="541"/>
      <c r="AV12" s="541"/>
      <c r="AW12" s="541"/>
      <c r="AX12" s="541"/>
      <c r="AY12" s="541"/>
      <c r="AZ12" s="541"/>
      <c r="BA12" s="541"/>
      <c r="BB12" s="541"/>
      <c r="BC12" s="541"/>
      <c r="BD12" s="541"/>
      <c r="BE12" s="541"/>
      <c r="BF12" s="541"/>
      <c r="BG12" s="541"/>
      <c r="BH12" s="541"/>
      <c r="BI12" s="541"/>
      <c r="BJ12" s="541"/>
      <c r="BK12" s="541"/>
      <c r="BL12" s="541"/>
      <c r="BM12" s="541"/>
      <c r="BN12" s="541"/>
      <c r="BO12" s="541"/>
      <c r="BP12" s="541"/>
      <c r="BQ12" s="541"/>
      <c r="BR12" s="541"/>
    </row>
    <row r="13" spans="1:120" s="128" customFormat="1" ht="17.399999999999999" customHeight="1" x14ac:dyDescent="0.55000000000000004">
      <c r="A13" s="149">
        <v>1</v>
      </c>
      <c r="B13" s="150" t="s">
        <v>230</v>
      </c>
      <c r="AJ13" s="224"/>
      <c r="AL13" s="149">
        <v>1</v>
      </c>
      <c r="AM13" s="150" t="s">
        <v>230</v>
      </c>
    </row>
    <row r="14" spans="1:120" s="119" customFormat="1" ht="30" customHeight="1" x14ac:dyDescent="0.55000000000000004">
      <c r="B14" s="573" t="s">
        <v>194</v>
      </c>
      <c r="C14" s="574"/>
      <c r="D14" s="574"/>
      <c r="E14" s="574"/>
      <c r="F14" s="575"/>
      <c r="G14" s="575"/>
      <c r="H14" s="575"/>
      <c r="I14" s="575"/>
      <c r="J14" s="575"/>
      <c r="K14" s="575"/>
      <c r="L14" s="575"/>
      <c r="M14" s="575"/>
      <c r="N14" s="575"/>
      <c r="O14" s="575"/>
      <c r="P14" s="576" t="s">
        <v>219</v>
      </c>
      <c r="Q14" s="576"/>
      <c r="R14" s="577"/>
      <c r="S14" s="577"/>
      <c r="T14" s="577"/>
      <c r="U14" s="577"/>
      <c r="V14" s="577"/>
      <c r="W14" s="577"/>
      <c r="X14" s="577"/>
      <c r="Y14" s="577"/>
      <c r="Z14" s="577"/>
      <c r="AA14" s="577"/>
      <c r="AB14" s="577"/>
      <c r="AC14" s="577"/>
      <c r="AD14" s="577"/>
      <c r="AE14" s="577"/>
      <c r="AF14" s="577"/>
      <c r="AG14" s="577"/>
      <c r="AJ14" s="225"/>
      <c r="AM14" s="573" t="s">
        <v>194</v>
      </c>
      <c r="AN14" s="574"/>
      <c r="AO14" s="574"/>
      <c r="AP14" s="574"/>
      <c r="AQ14" s="574" t="s">
        <v>258</v>
      </c>
      <c r="AR14" s="574"/>
      <c r="AS14" s="574"/>
      <c r="AT14" s="574"/>
      <c r="AU14" s="574"/>
      <c r="AV14" s="574"/>
      <c r="AW14" s="574"/>
      <c r="AX14" s="574"/>
      <c r="AY14" s="574"/>
      <c r="AZ14" s="574"/>
      <c r="BA14" s="576" t="s">
        <v>219</v>
      </c>
      <c r="BB14" s="576"/>
      <c r="BC14" s="586" t="s">
        <v>259</v>
      </c>
      <c r="BD14" s="586"/>
      <c r="BE14" s="586"/>
      <c r="BF14" s="586"/>
      <c r="BG14" s="586"/>
      <c r="BH14" s="586"/>
      <c r="BI14" s="586"/>
      <c r="BJ14" s="586"/>
      <c r="BK14" s="586"/>
      <c r="BL14" s="586"/>
      <c r="BM14" s="586"/>
      <c r="BN14" s="586"/>
      <c r="BO14" s="586"/>
      <c r="BP14" s="586"/>
      <c r="BQ14" s="586"/>
      <c r="BR14" s="586"/>
    </row>
    <row r="15" spans="1:120" ht="15.65" customHeight="1" x14ac:dyDescent="0.55000000000000004"/>
    <row r="16" spans="1:120" s="128" customFormat="1" ht="17.399999999999999" customHeight="1" x14ac:dyDescent="0.55000000000000004">
      <c r="A16" s="149">
        <v>2</v>
      </c>
      <c r="B16" s="150" t="s">
        <v>231</v>
      </c>
      <c r="AJ16" s="224"/>
      <c r="AL16" s="149">
        <v>2</v>
      </c>
      <c r="AM16" s="150" t="s">
        <v>231</v>
      </c>
    </row>
    <row r="17" spans="2:91" ht="31.25" customHeight="1" x14ac:dyDescent="0.2">
      <c r="B17" s="572" t="s">
        <v>221</v>
      </c>
      <c r="C17" s="572"/>
      <c r="D17" s="572"/>
      <c r="E17" s="572"/>
      <c r="F17" s="572"/>
      <c r="G17" s="572"/>
      <c r="H17" s="572"/>
      <c r="I17" s="572"/>
      <c r="J17" s="572"/>
      <c r="K17" s="572"/>
      <c r="L17" s="554" t="s">
        <v>195</v>
      </c>
      <c r="M17" s="555"/>
      <c r="N17" s="555"/>
      <c r="O17" s="555"/>
      <c r="P17" s="555"/>
      <c r="Q17" s="555"/>
      <c r="R17" s="555"/>
      <c r="S17" s="555"/>
      <c r="T17" s="555"/>
      <c r="U17" s="560"/>
      <c r="V17" s="546"/>
      <c r="W17" s="546"/>
      <c r="X17" s="546"/>
      <c r="Y17" s="546"/>
      <c r="Z17" s="546"/>
      <c r="AA17" s="546"/>
      <c r="AB17" s="546"/>
      <c r="AC17" s="546"/>
      <c r="AD17" s="547"/>
      <c r="AE17" s="548" t="s">
        <v>220</v>
      </c>
      <c r="AF17" s="549"/>
      <c r="AG17" s="549"/>
      <c r="AM17" s="572" t="s">
        <v>221</v>
      </c>
      <c r="AN17" s="572"/>
      <c r="AO17" s="572"/>
      <c r="AP17" s="572"/>
      <c r="AQ17" s="572"/>
      <c r="AR17" s="572"/>
      <c r="AS17" s="572"/>
      <c r="AT17" s="572"/>
      <c r="AU17" s="572"/>
      <c r="AV17" s="572"/>
      <c r="AW17" s="554" t="s">
        <v>195</v>
      </c>
      <c r="AX17" s="555"/>
      <c r="AY17" s="555"/>
      <c r="AZ17" s="555"/>
      <c r="BA17" s="555"/>
      <c r="BB17" s="555"/>
      <c r="BC17" s="555"/>
      <c r="BD17" s="555"/>
      <c r="BE17" s="555"/>
      <c r="BF17" s="560"/>
      <c r="BG17" s="584">
        <v>300000</v>
      </c>
      <c r="BH17" s="584"/>
      <c r="BI17" s="584"/>
      <c r="BJ17" s="584"/>
      <c r="BK17" s="584"/>
      <c r="BL17" s="584"/>
      <c r="BM17" s="584"/>
      <c r="BN17" s="584"/>
      <c r="BO17" s="585"/>
      <c r="BP17" s="548" t="s">
        <v>220</v>
      </c>
      <c r="BQ17" s="549"/>
      <c r="BR17" s="549"/>
    </row>
    <row r="18" spans="2:91" ht="31.25" customHeight="1" x14ac:dyDescent="0.2">
      <c r="B18" s="572"/>
      <c r="C18" s="572"/>
      <c r="D18" s="572"/>
      <c r="E18" s="572"/>
      <c r="F18" s="572"/>
      <c r="G18" s="572"/>
      <c r="H18" s="572"/>
      <c r="I18" s="572"/>
      <c r="J18" s="572"/>
      <c r="K18" s="572"/>
      <c r="L18" s="561" t="s">
        <v>232</v>
      </c>
      <c r="M18" s="562"/>
      <c r="N18" s="562"/>
      <c r="O18" s="562"/>
      <c r="P18" s="562"/>
      <c r="Q18" s="562"/>
      <c r="R18" s="562"/>
      <c r="S18" s="562"/>
      <c r="T18" s="562"/>
      <c r="U18" s="563"/>
      <c r="V18" s="546"/>
      <c r="W18" s="546"/>
      <c r="X18" s="546"/>
      <c r="Y18" s="546"/>
      <c r="Z18" s="546"/>
      <c r="AA18" s="546"/>
      <c r="AB18" s="546"/>
      <c r="AC18" s="546"/>
      <c r="AD18" s="547"/>
      <c r="AE18" s="548" t="s">
        <v>220</v>
      </c>
      <c r="AF18" s="549"/>
      <c r="AG18" s="549"/>
      <c r="AM18" s="572"/>
      <c r="AN18" s="572"/>
      <c r="AO18" s="572"/>
      <c r="AP18" s="572"/>
      <c r="AQ18" s="572"/>
      <c r="AR18" s="572"/>
      <c r="AS18" s="572"/>
      <c r="AT18" s="572"/>
      <c r="AU18" s="572"/>
      <c r="AV18" s="572"/>
      <c r="AW18" s="561" t="s">
        <v>232</v>
      </c>
      <c r="AX18" s="562"/>
      <c r="AY18" s="562"/>
      <c r="AZ18" s="562"/>
      <c r="BA18" s="562"/>
      <c r="BB18" s="562"/>
      <c r="BC18" s="562"/>
      <c r="BD18" s="562"/>
      <c r="BE18" s="562"/>
      <c r="BF18" s="563"/>
      <c r="BG18" s="584">
        <v>250000</v>
      </c>
      <c r="BH18" s="584"/>
      <c r="BI18" s="584"/>
      <c r="BJ18" s="584"/>
      <c r="BK18" s="584"/>
      <c r="BL18" s="584"/>
      <c r="BM18" s="584"/>
      <c r="BN18" s="584"/>
      <c r="BO18" s="585"/>
      <c r="BP18" s="548" t="s">
        <v>220</v>
      </c>
      <c r="BQ18" s="549"/>
      <c r="BR18" s="549"/>
    </row>
    <row r="19" spans="2:91" ht="31.25" customHeight="1" x14ac:dyDescent="0.2">
      <c r="B19" s="572"/>
      <c r="C19" s="572"/>
      <c r="D19" s="572"/>
      <c r="E19" s="572"/>
      <c r="F19" s="572"/>
      <c r="G19" s="572"/>
      <c r="H19" s="572"/>
      <c r="I19" s="572"/>
      <c r="J19" s="572"/>
      <c r="K19" s="572"/>
      <c r="L19" s="558" t="s">
        <v>196</v>
      </c>
      <c r="M19" s="559"/>
      <c r="N19" s="559"/>
      <c r="O19" s="559"/>
      <c r="P19" s="559"/>
      <c r="Q19" s="559"/>
      <c r="R19" s="559"/>
      <c r="S19" s="559"/>
      <c r="T19" s="559"/>
      <c r="U19" s="564"/>
      <c r="V19" s="552">
        <f>V17+V18</f>
        <v>0</v>
      </c>
      <c r="W19" s="552"/>
      <c r="X19" s="552"/>
      <c r="Y19" s="552"/>
      <c r="Z19" s="552"/>
      <c r="AA19" s="552"/>
      <c r="AB19" s="552"/>
      <c r="AC19" s="552"/>
      <c r="AD19" s="553"/>
      <c r="AE19" s="548" t="s">
        <v>220</v>
      </c>
      <c r="AF19" s="549"/>
      <c r="AG19" s="549"/>
      <c r="AM19" s="572"/>
      <c r="AN19" s="572"/>
      <c r="AO19" s="572"/>
      <c r="AP19" s="572"/>
      <c r="AQ19" s="572"/>
      <c r="AR19" s="572"/>
      <c r="AS19" s="572"/>
      <c r="AT19" s="572"/>
      <c r="AU19" s="572"/>
      <c r="AV19" s="572"/>
      <c r="AW19" s="558" t="s">
        <v>196</v>
      </c>
      <c r="AX19" s="559"/>
      <c r="AY19" s="559"/>
      <c r="AZ19" s="559"/>
      <c r="BA19" s="559"/>
      <c r="BB19" s="559"/>
      <c r="BC19" s="559"/>
      <c r="BD19" s="559"/>
      <c r="BE19" s="559"/>
      <c r="BF19" s="564"/>
      <c r="BG19" s="552">
        <f>BG17+BG18</f>
        <v>550000</v>
      </c>
      <c r="BH19" s="552"/>
      <c r="BI19" s="552"/>
      <c r="BJ19" s="552"/>
      <c r="BK19" s="552"/>
      <c r="BL19" s="552"/>
      <c r="BM19" s="552"/>
      <c r="BN19" s="552"/>
      <c r="BO19" s="553"/>
      <c r="BP19" s="548" t="s">
        <v>220</v>
      </c>
      <c r="BQ19" s="549"/>
      <c r="BR19" s="549"/>
    </row>
    <row r="20" spans="2:91" ht="34.25" customHeight="1" x14ac:dyDescent="0.2">
      <c r="B20" s="544" t="s">
        <v>234</v>
      </c>
      <c r="C20" s="565"/>
      <c r="D20" s="565"/>
      <c r="E20" s="565"/>
      <c r="F20" s="565"/>
      <c r="G20" s="565"/>
      <c r="H20" s="565"/>
      <c r="I20" s="565"/>
      <c r="J20" s="565"/>
      <c r="K20" s="565"/>
      <c r="L20" s="565"/>
      <c r="M20" s="565"/>
      <c r="N20" s="565"/>
      <c r="O20" s="565"/>
      <c r="P20" s="565"/>
      <c r="Q20" s="565"/>
      <c r="R20" s="565"/>
      <c r="S20" s="565"/>
      <c r="T20" s="565"/>
      <c r="U20" s="566"/>
      <c r="V20" s="567"/>
      <c r="W20" s="568"/>
      <c r="X20" s="568"/>
      <c r="Y20" s="568"/>
      <c r="Z20" s="568"/>
      <c r="AA20" s="568"/>
      <c r="AB20" s="568"/>
      <c r="AC20" s="568"/>
      <c r="AD20" s="569"/>
      <c r="AE20" s="548" t="s">
        <v>220</v>
      </c>
      <c r="AF20" s="549"/>
      <c r="AG20" s="549"/>
      <c r="AM20" s="544" t="s">
        <v>234</v>
      </c>
      <c r="AN20" s="565"/>
      <c r="AO20" s="565"/>
      <c r="AP20" s="565"/>
      <c r="AQ20" s="565"/>
      <c r="AR20" s="565"/>
      <c r="AS20" s="565"/>
      <c r="AT20" s="565"/>
      <c r="AU20" s="565"/>
      <c r="AV20" s="565"/>
      <c r="AW20" s="565"/>
      <c r="AX20" s="565"/>
      <c r="AY20" s="565"/>
      <c r="AZ20" s="565"/>
      <c r="BA20" s="565"/>
      <c r="BB20" s="565"/>
      <c r="BC20" s="565"/>
      <c r="BD20" s="565"/>
      <c r="BE20" s="565"/>
      <c r="BF20" s="566"/>
      <c r="BG20" s="588">
        <v>550000</v>
      </c>
      <c r="BH20" s="589"/>
      <c r="BI20" s="589"/>
      <c r="BJ20" s="589"/>
      <c r="BK20" s="589"/>
      <c r="BL20" s="589"/>
      <c r="BM20" s="589"/>
      <c r="BN20" s="589"/>
      <c r="BO20" s="590"/>
      <c r="BP20" s="548" t="s">
        <v>220</v>
      </c>
      <c r="BQ20" s="549"/>
      <c r="BR20" s="549"/>
    </row>
    <row r="21" spans="2:91" ht="34.25" customHeight="1" x14ac:dyDescent="0.2">
      <c r="B21" s="544" t="s">
        <v>233</v>
      </c>
      <c r="C21" s="565"/>
      <c r="D21" s="565"/>
      <c r="E21" s="565"/>
      <c r="F21" s="565"/>
      <c r="G21" s="565"/>
      <c r="H21" s="565"/>
      <c r="I21" s="565"/>
      <c r="J21" s="565"/>
      <c r="K21" s="565"/>
      <c r="L21" s="565"/>
      <c r="M21" s="565"/>
      <c r="N21" s="565"/>
      <c r="O21" s="565"/>
      <c r="P21" s="565"/>
      <c r="Q21" s="565"/>
      <c r="R21" s="565"/>
      <c r="S21" s="565"/>
      <c r="T21" s="565"/>
      <c r="U21" s="566"/>
      <c r="V21" s="570"/>
      <c r="W21" s="570"/>
      <c r="X21" s="570"/>
      <c r="Y21" s="570"/>
      <c r="Z21" s="570"/>
      <c r="AA21" s="570"/>
      <c r="AB21" s="570"/>
      <c r="AC21" s="570"/>
      <c r="AD21" s="571"/>
      <c r="AE21" s="548" t="s">
        <v>220</v>
      </c>
      <c r="AF21" s="549"/>
      <c r="AG21" s="549"/>
      <c r="AM21" s="544" t="s">
        <v>233</v>
      </c>
      <c r="AN21" s="565"/>
      <c r="AO21" s="565"/>
      <c r="AP21" s="565"/>
      <c r="AQ21" s="565"/>
      <c r="AR21" s="565"/>
      <c r="AS21" s="565"/>
      <c r="AT21" s="565"/>
      <c r="AU21" s="565"/>
      <c r="AV21" s="565"/>
      <c r="AW21" s="565"/>
      <c r="AX21" s="565"/>
      <c r="AY21" s="565"/>
      <c r="AZ21" s="565"/>
      <c r="BA21" s="565"/>
      <c r="BB21" s="565"/>
      <c r="BC21" s="565"/>
      <c r="BD21" s="565"/>
      <c r="BE21" s="565"/>
      <c r="BF21" s="566"/>
      <c r="BG21" s="582">
        <v>150000</v>
      </c>
      <c r="BH21" s="582"/>
      <c r="BI21" s="582"/>
      <c r="BJ21" s="582"/>
      <c r="BK21" s="582"/>
      <c r="BL21" s="582"/>
      <c r="BM21" s="582"/>
      <c r="BN21" s="582"/>
      <c r="BO21" s="583"/>
      <c r="BP21" s="548" t="s">
        <v>220</v>
      </c>
      <c r="BQ21" s="549"/>
      <c r="BR21" s="549"/>
    </row>
    <row r="22" spans="2:91" ht="31.25" customHeight="1" x14ac:dyDescent="0.2">
      <c r="B22" s="554" t="s">
        <v>285</v>
      </c>
      <c r="C22" s="555"/>
      <c r="D22" s="555"/>
      <c r="E22" s="555"/>
      <c r="F22" s="555"/>
      <c r="G22" s="555"/>
      <c r="H22" s="555"/>
      <c r="I22" s="555"/>
      <c r="J22" s="555"/>
      <c r="K22" s="555"/>
      <c r="L22" s="554" t="s">
        <v>195</v>
      </c>
      <c r="M22" s="555"/>
      <c r="N22" s="555"/>
      <c r="O22" s="555"/>
      <c r="P22" s="555"/>
      <c r="Q22" s="555"/>
      <c r="R22" s="555"/>
      <c r="S22" s="555"/>
      <c r="T22" s="555"/>
      <c r="U22" s="560"/>
      <c r="V22" s="546"/>
      <c r="W22" s="546"/>
      <c r="X22" s="546"/>
      <c r="Y22" s="546"/>
      <c r="Z22" s="546"/>
      <c r="AA22" s="546"/>
      <c r="AB22" s="546"/>
      <c r="AC22" s="546"/>
      <c r="AD22" s="547"/>
      <c r="AE22" s="548" t="s">
        <v>220</v>
      </c>
      <c r="AF22" s="549"/>
      <c r="AG22" s="549"/>
      <c r="AM22" s="554" t="s">
        <v>285</v>
      </c>
      <c r="AN22" s="555"/>
      <c r="AO22" s="555"/>
      <c r="AP22" s="555"/>
      <c r="AQ22" s="555"/>
      <c r="AR22" s="555"/>
      <c r="AS22" s="555"/>
      <c r="AT22" s="555"/>
      <c r="AU22" s="555"/>
      <c r="AV22" s="555"/>
      <c r="AW22" s="554" t="s">
        <v>195</v>
      </c>
      <c r="AX22" s="555"/>
      <c r="AY22" s="555"/>
      <c r="AZ22" s="555"/>
      <c r="BA22" s="555"/>
      <c r="BB22" s="555"/>
      <c r="BC22" s="555"/>
      <c r="BD22" s="555"/>
      <c r="BE22" s="555"/>
      <c r="BF22" s="560"/>
      <c r="BG22" s="584">
        <v>500000</v>
      </c>
      <c r="BH22" s="584"/>
      <c r="BI22" s="584"/>
      <c r="BJ22" s="584"/>
      <c r="BK22" s="584"/>
      <c r="BL22" s="584"/>
      <c r="BM22" s="584"/>
      <c r="BN22" s="584"/>
      <c r="BO22" s="585"/>
      <c r="BP22" s="548" t="s">
        <v>220</v>
      </c>
      <c r="BQ22" s="549"/>
      <c r="BR22" s="549"/>
    </row>
    <row r="23" spans="2:91" ht="31.25" customHeight="1" x14ac:dyDescent="0.2">
      <c r="B23" s="556"/>
      <c r="C23" s="557"/>
      <c r="D23" s="557"/>
      <c r="E23" s="557"/>
      <c r="F23" s="557"/>
      <c r="G23" s="557"/>
      <c r="H23" s="557"/>
      <c r="I23" s="557"/>
      <c r="J23" s="557"/>
      <c r="K23" s="557"/>
      <c r="L23" s="561" t="s">
        <v>232</v>
      </c>
      <c r="M23" s="562"/>
      <c r="N23" s="562"/>
      <c r="O23" s="562"/>
      <c r="P23" s="562"/>
      <c r="Q23" s="562"/>
      <c r="R23" s="562"/>
      <c r="S23" s="562"/>
      <c r="T23" s="562"/>
      <c r="U23" s="563"/>
      <c r="V23" s="546"/>
      <c r="W23" s="546"/>
      <c r="X23" s="546"/>
      <c r="Y23" s="546"/>
      <c r="Z23" s="546"/>
      <c r="AA23" s="546"/>
      <c r="AB23" s="546"/>
      <c r="AC23" s="546"/>
      <c r="AD23" s="547"/>
      <c r="AE23" s="548" t="s">
        <v>220</v>
      </c>
      <c r="AF23" s="549"/>
      <c r="AG23" s="549"/>
      <c r="AM23" s="556"/>
      <c r="AN23" s="557"/>
      <c r="AO23" s="557"/>
      <c r="AP23" s="557"/>
      <c r="AQ23" s="557"/>
      <c r="AR23" s="557"/>
      <c r="AS23" s="557"/>
      <c r="AT23" s="557"/>
      <c r="AU23" s="557"/>
      <c r="AV23" s="557"/>
      <c r="AW23" s="561" t="s">
        <v>232</v>
      </c>
      <c r="AX23" s="562"/>
      <c r="AY23" s="562"/>
      <c r="AZ23" s="562"/>
      <c r="BA23" s="562"/>
      <c r="BB23" s="562"/>
      <c r="BC23" s="562"/>
      <c r="BD23" s="562"/>
      <c r="BE23" s="562"/>
      <c r="BF23" s="563"/>
      <c r="BG23" s="584">
        <v>26000000</v>
      </c>
      <c r="BH23" s="584"/>
      <c r="BI23" s="584"/>
      <c r="BJ23" s="584"/>
      <c r="BK23" s="584"/>
      <c r="BL23" s="584"/>
      <c r="BM23" s="584"/>
      <c r="BN23" s="584"/>
      <c r="BO23" s="585"/>
      <c r="BP23" s="548" t="s">
        <v>220</v>
      </c>
      <c r="BQ23" s="549"/>
      <c r="BR23" s="549"/>
    </row>
    <row r="24" spans="2:91" ht="31.25" customHeight="1" x14ac:dyDescent="0.2">
      <c r="B24" s="558"/>
      <c r="C24" s="559"/>
      <c r="D24" s="559"/>
      <c r="E24" s="559"/>
      <c r="F24" s="559"/>
      <c r="G24" s="559"/>
      <c r="H24" s="559"/>
      <c r="I24" s="559"/>
      <c r="J24" s="559"/>
      <c r="K24" s="559"/>
      <c r="L24" s="558" t="s">
        <v>196</v>
      </c>
      <c r="M24" s="559"/>
      <c r="N24" s="559"/>
      <c r="O24" s="559"/>
      <c r="P24" s="559"/>
      <c r="Q24" s="559"/>
      <c r="R24" s="559"/>
      <c r="S24" s="559"/>
      <c r="T24" s="559"/>
      <c r="U24" s="564"/>
      <c r="V24" s="552">
        <f>V22+V23</f>
        <v>0</v>
      </c>
      <c r="W24" s="552"/>
      <c r="X24" s="552"/>
      <c r="Y24" s="552"/>
      <c r="Z24" s="552"/>
      <c r="AA24" s="552"/>
      <c r="AB24" s="552"/>
      <c r="AC24" s="552"/>
      <c r="AD24" s="553"/>
      <c r="AE24" s="548" t="s">
        <v>220</v>
      </c>
      <c r="AF24" s="549"/>
      <c r="AG24" s="549"/>
      <c r="AM24" s="558"/>
      <c r="AN24" s="559"/>
      <c r="AO24" s="559"/>
      <c r="AP24" s="559"/>
      <c r="AQ24" s="559"/>
      <c r="AR24" s="559"/>
      <c r="AS24" s="559"/>
      <c r="AT24" s="559"/>
      <c r="AU24" s="559"/>
      <c r="AV24" s="559"/>
      <c r="AW24" s="558" t="s">
        <v>196</v>
      </c>
      <c r="AX24" s="559"/>
      <c r="AY24" s="559"/>
      <c r="AZ24" s="559"/>
      <c r="BA24" s="559"/>
      <c r="BB24" s="559"/>
      <c r="BC24" s="559"/>
      <c r="BD24" s="559"/>
      <c r="BE24" s="559"/>
      <c r="BF24" s="564"/>
      <c r="BG24" s="552">
        <f>BG22+BG23</f>
        <v>26500000</v>
      </c>
      <c r="BH24" s="552"/>
      <c r="BI24" s="552"/>
      <c r="BJ24" s="552"/>
      <c r="BK24" s="552"/>
      <c r="BL24" s="552"/>
      <c r="BM24" s="552"/>
      <c r="BN24" s="552"/>
      <c r="BO24" s="553"/>
      <c r="BP24" s="548" t="s">
        <v>220</v>
      </c>
      <c r="BQ24" s="549"/>
      <c r="BR24" s="549"/>
    </row>
    <row r="25" spans="2:91" ht="34.25" customHeight="1" x14ac:dyDescent="0.2">
      <c r="B25" s="544" t="s">
        <v>240</v>
      </c>
      <c r="C25" s="545"/>
      <c r="D25" s="545"/>
      <c r="E25" s="545"/>
      <c r="F25" s="545"/>
      <c r="G25" s="545"/>
      <c r="H25" s="545"/>
      <c r="I25" s="545"/>
      <c r="J25" s="545"/>
      <c r="K25" s="545"/>
      <c r="L25" s="545"/>
      <c r="M25" s="545"/>
      <c r="N25" s="545"/>
      <c r="O25" s="545"/>
      <c r="P25" s="545"/>
      <c r="Q25" s="545"/>
      <c r="R25" s="545"/>
      <c r="S25" s="545"/>
      <c r="T25" s="545"/>
      <c r="U25" s="545"/>
      <c r="V25" s="546"/>
      <c r="W25" s="546"/>
      <c r="X25" s="546"/>
      <c r="Y25" s="546"/>
      <c r="Z25" s="546"/>
      <c r="AA25" s="546"/>
      <c r="AB25" s="546"/>
      <c r="AC25" s="546"/>
      <c r="AD25" s="547"/>
      <c r="AE25" s="548" t="s">
        <v>220</v>
      </c>
      <c r="AF25" s="549"/>
      <c r="AG25" s="549"/>
      <c r="AM25" s="544" t="s">
        <v>240</v>
      </c>
      <c r="AN25" s="545"/>
      <c r="AO25" s="545"/>
      <c r="AP25" s="545"/>
      <c r="AQ25" s="545"/>
      <c r="AR25" s="545"/>
      <c r="AS25" s="545"/>
      <c r="AT25" s="545"/>
      <c r="AU25" s="545"/>
      <c r="AV25" s="545"/>
      <c r="AW25" s="545"/>
      <c r="AX25" s="545"/>
      <c r="AY25" s="545"/>
      <c r="AZ25" s="545"/>
      <c r="BA25" s="545"/>
      <c r="BB25" s="545"/>
      <c r="BC25" s="545"/>
      <c r="BD25" s="545"/>
      <c r="BE25" s="545"/>
      <c r="BF25" s="545"/>
      <c r="BG25" s="584">
        <v>100000</v>
      </c>
      <c r="BH25" s="584"/>
      <c r="BI25" s="584"/>
      <c r="BJ25" s="584"/>
      <c r="BK25" s="584"/>
      <c r="BL25" s="584"/>
      <c r="BM25" s="584"/>
      <c r="BN25" s="584"/>
      <c r="BO25" s="585"/>
      <c r="BP25" s="548" t="s">
        <v>220</v>
      </c>
      <c r="BQ25" s="549"/>
      <c r="BR25" s="549"/>
    </row>
    <row r="26" spans="2:91" ht="31.25" customHeight="1" x14ac:dyDescent="0.2">
      <c r="B26" s="550" t="s">
        <v>197</v>
      </c>
      <c r="C26" s="551"/>
      <c r="D26" s="551"/>
      <c r="E26" s="551"/>
      <c r="F26" s="551"/>
      <c r="G26" s="551"/>
      <c r="H26" s="551"/>
      <c r="I26" s="551"/>
      <c r="J26" s="551"/>
      <c r="K26" s="551"/>
      <c r="L26" s="551"/>
      <c r="M26" s="551"/>
      <c r="N26" s="551"/>
      <c r="O26" s="551"/>
      <c r="P26" s="551"/>
      <c r="Q26" s="551"/>
      <c r="R26" s="551"/>
      <c r="S26" s="551"/>
      <c r="T26" s="551"/>
      <c r="U26" s="551"/>
      <c r="V26" s="552">
        <f>V19+V20+V21+V24+-V25</f>
        <v>0</v>
      </c>
      <c r="W26" s="552"/>
      <c r="X26" s="552"/>
      <c r="Y26" s="552"/>
      <c r="Z26" s="552"/>
      <c r="AA26" s="552"/>
      <c r="AB26" s="552"/>
      <c r="AC26" s="552"/>
      <c r="AD26" s="553"/>
      <c r="AE26" s="548" t="s">
        <v>220</v>
      </c>
      <c r="AF26" s="549"/>
      <c r="AG26" s="549"/>
      <c r="AM26" s="550" t="s">
        <v>197</v>
      </c>
      <c r="AN26" s="551"/>
      <c r="AO26" s="551"/>
      <c r="AP26" s="551"/>
      <c r="AQ26" s="551"/>
      <c r="AR26" s="551"/>
      <c r="AS26" s="551"/>
      <c r="AT26" s="551"/>
      <c r="AU26" s="551"/>
      <c r="AV26" s="551"/>
      <c r="AW26" s="551"/>
      <c r="AX26" s="551"/>
      <c r="AY26" s="551"/>
      <c r="AZ26" s="551"/>
      <c r="BA26" s="551"/>
      <c r="BB26" s="551"/>
      <c r="BC26" s="551"/>
      <c r="BD26" s="551"/>
      <c r="BE26" s="551"/>
      <c r="BF26" s="551"/>
      <c r="BG26" s="552">
        <f>BG19+BG20+BG21+BG24+-BG25</f>
        <v>27650000</v>
      </c>
      <c r="BH26" s="552"/>
      <c r="BI26" s="552"/>
      <c r="BJ26" s="552"/>
      <c r="BK26" s="552"/>
      <c r="BL26" s="552"/>
      <c r="BM26" s="552"/>
      <c r="BN26" s="552"/>
      <c r="BO26" s="553"/>
      <c r="BP26" s="548" t="s">
        <v>220</v>
      </c>
      <c r="BQ26" s="549"/>
      <c r="BR26" s="549"/>
      <c r="CC26" s="120"/>
      <c r="CD26" s="120"/>
      <c r="CE26" s="120"/>
      <c r="CF26" s="120"/>
      <c r="CG26" s="120"/>
      <c r="CH26" s="120"/>
      <c r="CI26" s="120"/>
      <c r="CJ26" s="120"/>
      <c r="CK26" s="120"/>
      <c r="CL26" s="120"/>
      <c r="CM26" s="120"/>
    </row>
    <row r="27" spans="2:91" ht="11" customHeight="1" x14ac:dyDescent="0.55000000000000004">
      <c r="CE27" s="129"/>
      <c r="CF27" s="129"/>
      <c r="CG27" s="129"/>
      <c r="CH27" s="129"/>
      <c r="CI27" s="129"/>
      <c r="CJ27" s="129"/>
      <c r="CK27" s="129"/>
      <c r="CL27" s="129"/>
      <c r="CM27" s="128"/>
    </row>
    <row r="28" spans="2:91" ht="24.65" customHeight="1" x14ac:dyDescent="0.55000000000000004">
      <c r="S28" s="541" t="s">
        <v>87</v>
      </c>
      <c r="T28" s="541"/>
      <c r="U28" s="543"/>
      <c r="V28" s="543"/>
      <c r="W28" s="151" t="s">
        <v>225</v>
      </c>
      <c r="X28" s="543"/>
      <c r="Y28" s="543"/>
      <c r="Z28" s="151" t="s">
        <v>226</v>
      </c>
      <c r="AA28" s="543"/>
      <c r="AB28" s="543"/>
      <c r="AC28" s="151" t="s">
        <v>227</v>
      </c>
      <c r="BD28" s="541" t="s">
        <v>87</v>
      </c>
      <c r="BE28" s="541"/>
      <c r="BF28" s="541">
        <v>6</v>
      </c>
      <c r="BG28" s="541"/>
      <c r="BH28" s="151" t="s">
        <v>225</v>
      </c>
      <c r="BI28" s="541" t="s">
        <v>271</v>
      </c>
      <c r="BJ28" s="541"/>
      <c r="BK28" s="151" t="s">
        <v>226</v>
      </c>
      <c r="BL28" s="541" t="s">
        <v>271</v>
      </c>
      <c r="BM28" s="541"/>
      <c r="BN28" s="151" t="s">
        <v>227</v>
      </c>
    </row>
    <row r="29" spans="2:91" ht="36.65" customHeight="1" x14ac:dyDescent="0.55000000000000004">
      <c r="P29" s="541" t="s">
        <v>236</v>
      </c>
      <c r="Q29" s="541"/>
      <c r="R29" s="541"/>
      <c r="S29" s="543"/>
      <c r="T29" s="543"/>
      <c r="U29" s="543"/>
      <c r="V29" s="543"/>
      <c r="W29" s="543"/>
      <c r="X29" s="543"/>
      <c r="Y29" s="543"/>
      <c r="Z29" s="543"/>
      <c r="AA29" s="543"/>
      <c r="AB29" s="543"/>
      <c r="AC29" s="543"/>
      <c r="AD29" s="543"/>
      <c r="AE29" s="541" t="s">
        <v>235</v>
      </c>
      <c r="AF29" s="541"/>
      <c r="AG29" s="541"/>
      <c r="BA29" s="541" t="s">
        <v>236</v>
      </c>
      <c r="BB29" s="541"/>
      <c r="BC29" s="541"/>
      <c r="BD29" s="541" t="s">
        <v>277</v>
      </c>
      <c r="BE29" s="541"/>
      <c r="BF29" s="541"/>
      <c r="BG29" s="541"/>
      <c r="BH29" s="541"/>
      <c r="BI29" s="541"/>
      <c r="BJ29" s="541"/>
      <c r="BK29" s="541"/>
      <c r="BL29" s="541"/>
      <c r="BM29" s="541"/>
      <c r="BN29" s="541"/>
      <c r="BO29" s="541"/>
      <c r="BP29" s="541" t="s">
        <v>235</v>
      </c>
      <c r="BQ29" s="541"/>
      <c r="BR29" s="541"/>
    </row>
    <row r="30" spans="2:91" ht="23.4" customHeight="1" x14ac:dyDescent="0.55000000000000004">
      <c r="P30" s="541" t="s">
        <v>237</v>
      </c>
      <c r="Q30" s="541"/>
      <c r="R30" s="541"/>
      <c r="S30" s="542"/>
      <c r="T30" s="542"/>
      <c r="U30" s="542"/>
      <c r="V30" s="542"/>
      <c r="W30" s="542"/>
      <c r="X30" s="542"/>
      <c r="Y30" s="542"/>
      <c r="Z30" s="542"/>
      <c r="AA30" s="542"/>
      <c r="AB30" s="542"/>
      <c r="AC30" s="542"/>
      <c r="AD30" s="542"/>
      <c r="AE30" s="541"/>
      <c r="AF30" s="541"/>
      <c r="AG30" s="541"/>
      <c r="BA30" s="541" t="s">
        <v>237</v>
      </c>
      <c r="BB30" s="541"/>
      <c r="BC30" s="541"/>
      <c r="BD30" s="587" t="s">
        <v>278</v>
      </c>
      <c r="BE30" s="587"/>
      <c r="BF30" s="587"/>
      <c r="BG30" s="587"/>
      <c r="BH30" s="587"/>
      <c r="BI30" s="587"/>
      <c r="BJ30" s="587"/>
      <c r="BK30" s="587"/>
      <c r="BL30" s="587"/>
      <c r="BM30" s="587"/>
      <c r="BN30" s="587"/>
      <c r="BO30" s="587"/>
      <c r="BP30" s="541"/>
      <c r="BQ30" s="541"/>
      <c r="BR30" s="541"/>
    </row>
    <row r="31" spans="2:91" ht="20" customHeight="1" x14ac:dyDescent="0.55000000000000004"/>
    <row r="32" spans="2:91" ht="20" customHeight="1" x14ac:dyDescent="0.55000000000000004"/>
  </sheetData>
  <sheetProtection algorithmName="SHA-512" hashValue="VNzQ6++wFmwT8KTKB9Ls9m7u7+BCIPtf2wZRmwSIImW+gYnmBg/ZB1VYMZj9SAvlgx6q3ydhaiHORfCvQU6r3Q==" saltValue="nKphvXOCrpp+x4r1YGHsGw==" spinCount="100000" sheet="1" objects="1" scenarios="1"/>
  <mergeCells count="116">
    <mergeCell ref="BA30:BC30"/>
    <mergeCell ref="BD30:BO30"/>
    <mergeCell ref="BP29:BR30"/>
    <mergeCell ref="BD29:BO29"/>
    <mergeCell ref="AM21:BF21"/>
    <mergeCell ref="AM20:BF20"/>
    <mergeCell ref="AM22:AV24"/>
    <mergeCell ref="AW17:BF17"/>
    <mergeCell ref="AW18:BF18"/>
    <mergeCell ref="BD28:BE28"/>
    <mergeCell ref="BF28:BG28"/>
    <mergeCell ref="BI28:BJ28"/>
    <mergeCell ref="BL28:BM28"/>
    <mergeCell ref="AM25:BF25"/>
    <mergeCell ref="BG25:BO25"/>
    <mergeCell ref="AM26:BF26"/>
    <mergeCell ref="BG26:BO26"/>
    <mergeCell ref="BA29:BC29"/>
    <mergeCell ref="BP25:BR25"/>
    <mergeCell ref="BP26:BR26"/>
    <mergeCell ref="BP20:BR20"/>
    <mergeCell ref="BP21:BR21"/>
    <mergeCell ref="BP22:BR22"/>
    <mergeCell ref="BG20:BO20"/>
    <mergeCell ref="AM14:AP14"/>
    <mergeCell ref="BA14:BB14"/>
    <mergeCell ref="BP17:BR17"/>
    <mergeCell ref="BP18:BR18"/>
    <mergeCell ref="BP19:BR19"/>
    <mergeCell ref="AW19:BF19"/>
    <mergeCell ref="BG17:BO17"/>
    <mergeCell ref="BG18:BO18"/>
    <mergeCell ref="BG19:BO19"/>
    <mergeCell ref="BC14:BR14"/>
    <mergeCell ref="AQ14:AZ14"/>
    <mergeCell ref="AM17:AV19"/>
    <mergeCell ref="BG21:BO21"/>
    <mergeCell ref="AW22:BF22"/>
    <mergeCell ref="AW23:BF23"/>
    <mergeCell ref="AW24:BF24"/>
    <mergeCell ref="BG22:BO22"/>
    <mergeCell ref="BG23:BO23"/>
    <mergeCell ref="BG24:BO24"/>
    <mergeCell ref="BP23:BR23"/>
    <mergeCell ref="BP24:BR24"/>
    <mergeCell ref="A5:AG5"/>
    <mergeCell ref="B6:H6"/>
    <mergeCell ref="I6:W6"/>
    <mergeCell ref="X6:Y6"/>
    <mergeCell ref="Z6:AA6"/>
    <mergeCell ref="AC6:AD6"/>
    <mergeCell ref="AF6:AG6"/>
    <mergeCell ref="AL5:BR5"/>
    <mergeCell ref="AL12:BR12"/>
    <mergeCell ref="BK6:BL6"/>
    <mergeCell ref="BN6:BO6"/>
    <mergeCell ref="BQ6:BR6"/>
    <mergeCell ref="AM6:AS6"/>
    <mergeCell ref="AT6:BH6"/>
    <mergeCell ref="BI6:BJ6"/>
    <mergeCell ref="AL7:AR7"/>
    <mergeCell ref="BD7:BS7"/>
    <mergeCell ref="AS7:BC7"/>
    <mergeCell ref="AL8:BR8"/>
    <mergeCell ref="AM9:BR9"/>
    <mergeCell ref="A12:AG12"/>
    <mergeCell ref="B14:E14"/>
    <mergeCell ref="F14:O14"/>
    <mergeCell ref="P14:Q14"/>
    <mergeCell ref="R14:AG14"/>
    <mergeCell ref="A7:G7"/>
    <mergeCell ref="H7:R7"/>
    <mergeCell ref="S7:AH7"/>
    <mergeCell ref="A8:AG8"/>
    <mergeCell ref="B9:AG9"/>
    <mergeCell ref="B20:U20"/>
    <mergeCell ref="V20:AD20"/>
    <mergeCell ref="AE20:AG20"/>
    <mergeCell ref="B21:U21"/>
    <mergeCell ref="V21:AD21"/>
    <mergeCell ref="AE21:AG21"/>
    <mergeCell ref="B17:K19"/>
    <mergeCell ref="L17:U17"/>
    <mergeCell ref="V17:AD17"/>
    <mergeCell ref="AE17:AG17"/>
    <mergeCell ref="L18:U18"/>
    <mergeCell ref="V18:AD18"/>
    <mergeCell ref="AE18:AG18"/>
    <mergeCell ref="L19:U19"/>
    <mergeCell ref="V19:AD19"/>
    <mergeCell ref="AE19:AG19"/>
    <mergeCell ref="B25:U25"/>
    <mergeCell ref="V25:AD25"/>
    <mergeCell ref="AE25:AG25"/>
    <mergeCell ref="B26:U26"/>
    <mergeCell ref="V26:AD26"/>
    <mergeCell ref="AE26:AG26"/>
    <mergeCell ref="B22:K24"/>
    <mergeCell ref="L22:U22"/>
    <mergeCell ref="V22:AD22"/>
    <mergeCell ref="AE22:AG22"/>
    <mergeCell ref="L23:U23"/>
    <mergeCell ref="V23:AD23"/>
    <mergeCell ref="AE23:AG23"/>
    <mergeCell ref="L24:U24"/>
    <mergeCell ref="V24:AD24"/>
    <mergeCell ref="AE24:AG24"/>
    <mergeCell ref="AE29:AG30"/>
    <mergeCell ref="P30:R30"/>
    <mergeCell ref="S30:AD30"/>
    <mergeCell ref="S28:T28"/>
    <mergeCell ref="U28:V28"/>
    <mergeCell ref="X28:Y28"/>
    <mergeCell ref="AA28:AB28"/>
    <mergeCell ref="P29:R29"/>
    <mergeCell ref="S29:AD29"/>
  </mergeCells>
  <phoneticPr fontId="4"/>
  <conditionalFormatting sqref="B6:H6 Z6:AA6 AC6:AD6 AF6:AG6">
    <cfRule type="containsBlanks" dxfId="21" priority="5">
      <formula>LEN(TRIM(B6))=0</formula>
    </cfRule>
  </conditionalFormatting>
  <conditionalFormatting sqref="H7 B14:F14">
    <cfRule type="containsBlanks" dxfId="20" priority="3">
      <formula>LEN(TRIM(B7))=0</formula>
    </cfRule>
  </conditionalFormatting>
  <conditionalFormatting sqref="R14">
    <cfRule type="containsBlanks" dxfId="19" priority="4">
      <formula>LEN(TRIM(R14))=0</formula>
    </cfRule>
  </conditionalFormatting>
  <conditionalFormatting sqref="S29:AD30">
    <cfRule type="containsBlanks" dxfId="18" priority="1">
      <formula>LEN(TRIM(S29))=0</formula>
    </cfRule>
  </conditionalFormatting>
  <conditionalFormatting sqref="U28:V28 X28:Y28 AA28:AB28">
    <cfRule type="containsBlanks" dxfId="17" priority="2">
      <formula>LEN(TRIM(U28))=0</formula>
    </cfRule>
  </conditionalFormatting>
  <conditionalFormatting sqref="AM6:AS6 BK6:BL6 BN6:BO6 BQ6:BR6">
    <cfRule type="containsBlanks" dxfId="16" priority="10">
      <formula>LEN(TRIM(AM6))=0</formula>
    </cfRule>
  </conditionalFormatting>
  <conditionalFormatting sqref="AS7 AM14:AQ14">
    <cfRule type="containsBlanks" dxfId="15" priority="8">
      <formula>LEN(TRIM(AM7))=0</formula>
    </cfRule>
  </conditionalFormatting>
  <conditionalFormatting sqref="BC14">
    <cfRule type="containsBlanks" dxfId="14" priority="9">
      <formula>LEN(TRIM(BC14))=0</formula>
    </cfRule>
  </conditionalFormatting>
  <conditionalFormatting sqref="BD29:BO30">
    <cfRule type="containsBlanks" dxfId="13" priority="6">
      <formula>LEN(TRIM(BD29))=0</formula>
    </cfRule>
  </conditionalFormatting>
  <conditionalFormatting sqref="BF28:BG28 BI28:BJ28 BL28:BM28">
    <cfRule type="containsBlanks" dxfId="12" priority="7">
      <formula>LEN(TRIM(BF28))=0</formula>
    </cfRule>
  </conditionalFormatting>
  <pageMargins left="0.7" right="0.7" top="0.75" bottom="0.75" header="0.3" footer="0.3"/>
  <pageSetup paperSize="9" scale="8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CE54"/>
  <sheetViews>
    <sheetView showGridLines="0" zoomScale="70" zoomScaleNormal="70" zoomScaleSheetLayoutView="70" workbookViewId="0"/>
  </sheetViews>
  <sheetFormatPr defaultColWidth="3.4140625" defaultRowHeight="18" x14ac:dyDescent="0.55000000000000004"/>
  <cols>
    <col min="1" max="26" width="3.4140625" style="2"/>
    <col min="27" max="27" width="3.4140625" style="2" customWidth="1"/>
    <col min="28" max="28" width="3.4140625" style="2"/>
    <col min="29" max="29" width="1.1640625" style="235" customWidth="1"/>
    <col min="30" max="55" width="3.4140625" style="2"/>
    <col min="56" max="56" width="3.4140625" style="2" customWidth="1"/>
    <col min="57" max="82" width="3.4140625" style="2"/>
    <col min="83" max="83" width="3.4140625" style="2" customWidth="1"/>
    <col min="84" max="16384" width="3.4140625" style="2"/>
  </cols>
  <sheetData>
    <row r="1" spans="2:83" x14ac:dyDescent="0.55000000000000004">
      <c r="B1" s="1" t="s">
        <v>242</v>
      </c>
      <c r="C1" s="1"/>
      <c r="D1" s="1"/>
      <c r="E1" s="1"/>
      <c r="F1" s="1"/>
      <c r="G1" s="1"/>
      <c r="H1" s="1"/>
      <c r="I1" s="1"/>
      <c r="J1" s="1"/>
    </row>
    <row r="2" spans="2:83" ht="9" customHeight="1" x14ac:dyDescent="0.55000000000000004"/>
    <row r="3" spans="2:83" x14ac:dyDescent="0.55000000000000004">
      <c r="B3" s="490" t="s">
        <v>72</v>
      </c>
      <c r="C3" s="491"/>
      <c r="D3" s="491"/>
      <c r="E3" s="491"/>
      <c r="F3" s="491"/>
      <c r="G3" s="491"/>
      <c r="H3" s="491"/>
      <c r="I3" s="491"/>
      <c r="J3" s="491"/>
      <c r="K3" s="491"/>
      <c r="L3" s="491"/>
      <c r="M3" s="491"/>
      <c r="N3" s="491"/>
      <c r="O3" s="491"/>
      <c r="P3" s="491"/>
      <c r="Q3" s="491"/>
      <c r="R3" s="491"/>
      <c r="S3" s="491"/>
      <c r="T3" s="491"/>
      <c r="U3" s="491"/>
      <c r="V3" s="491"/>
      <c r="W3" s="491"/>
      <c r="X3" s="491"/>
      <c r="Y3" s="491"/>
      <c r="Z3" s="491"/>
      <c r="AA3" s="491"/>
      <c r="AB3" s="15"/>
    </row>
    <row r="4" spans="2:83" ht="19" x14ac:dyDescent="0.55000000000000004">
      <c r="B4" s="492" t="s">
        <v>82</v>
      </c>
      <c r="C4" s="492"/>
      <c r="D4" s="492"/>
      <c r="E4" s="492"/>
      <c r="F4" s="492"/>
      <c r="G4" s="492"/>
      <c r="H4" s="492"/>
      <c r="I4" s="492"/>
      <c r="J4" s="492"/>
      <c r="K4" s="492"/>
      <c r="L4" s="492"/>
      <c r="M4" s="492"/>
      <c r="N4" s="492"/>
      <c r="O4" s="492"/>
      <c r="P4" s="492"/>
      <c r="Q4" s="492"/>
      <c r="R4" s="492"/>
      <c r="S4" s="492"/>
      <c r="T4" s="492"/>
      <c r="U4" s="492"/>
      <c r="V4" s="492"/>
      <c r="W4" s="492"/>
      <c r="X4" s="492"/>
      <c r="Y4" s="492"/>
      <c r="Z4" s="492"/>
      <c r="AA4" s="492"/>
      <c r="AB4" s="3"/>
    </row>
    <row r="5" spans="2:83" ht="19.5" thickBot="1" x14ac:dyDescent="0.6">
      <c r="B5" s="91"/>
      <c r="C5" s="91"/>
      <c r="D5" s="91"/>
      <c r="E5" s="91"/>
      <c r="F5" s="91"/>
      <c r="G5" s="91"/>
      <c r="H5" s="91"/>
      <c r="I5" s="91"/>
      <c r="J5" s="91"/>
      <c r="K5" s="91"/>
      <c r="L5" s="91"/>
      <c r="M5" s="91"/>
      <c r="N5" s="91"/>
      <c r="O5" s="91"/>
      <c r="P5" s="91"/>
      <c r="Q5" s="91"/>
      <c r="R5" s="91"/>
      <c r="S5" s="91"/>
      <c r="T5" s="91"/>
      <c r="U5" s="91"/>
      <c r="V5" s="91"/>
      <c r="W5" s="91"/>
      <c r="X5" s="91"/>
      <c r="Y5" s="91"/>
      <c r="Z5" s="91"/>
      <c r="AA5" s="91"/>
      <c r="AB5" s="3"/>
    </row>
    <row r="6" spans="2:83" s="1" customFormat="1" ht="14.15" customHeight="1" x14ac:dyDescent="0.55000000000000004">
      <c r="B6" s="4"/>
      <c r="C6" s="5"/>
      <c r="D6" s="5"/>
      <c r="E6" s="5"/>
      <c r="F6" s="5"/>
      <c r="G6" s="5"/>
      <c r="H6" s="5"/>
      <c r="I6" s="5"/>
      <c r="J6" s="5"/>
      <c r="K6" s="5"/>
      <c r="L6" s="5"/>
      <c r="M6" s="5"/>
      <c r="N6" s="5"/>
      <c r="O6" s="5"/>
      <c r="P6" s="5"/>
      <c r="Q6" s="5"/>
      <c r="R6" s="5"/>
      <c r="S6" s="5"/>
      <c r="T6" s="5"/>
      <c r="U6" s="5"/>
      <c r="V6" s="5"/>
      <c r="W6" s="5"/>
      <c r="X6" s="5"/>
      <c r="Y6" s="5"/>
      <c r="Z6" s="5"/>
      <c r="AA6" s="6"/>
      <c r="AC6" s="236"/>
      <c r="AE6" s="4"/>
      <c r="AF6" s="5"/>
      <c r="AG6" s="5"/>
      <c r="AH6" s="5"/>
      <c r="AI6" s="5"/>
      <c r="AJ6" s="5"/>
      <c r="AK6" s="5"/>
      <c r="AL6" s="5"/>
      <c r="AM6" s="5"/>
      <c r="AN6" s="5"/>
      <c r="AO6" s="5"/>
      <c r="AP6" s="5"/>
      <c r="AQ6" s="5"/>
      <c r="AR6" s="5"/>
      <c r="AS6" s="5"/>
      <c r="AT6" s="5"/>
      <c r="AU6" s="5"/>
      <c r="AV6" s="5"/>
      <c r="AW6" s="5"/>
      <c r="AX6" s="5"/>
      <c r="AY6" s="5"/>
      <c r="AZ6" s="5"/>
      <c r="BA6" s="5"/>
      <c r="BB6" s="5"/>
      <c r="BC6" s="5"/>
      <c r="BD6" s="6"/>
      <c r="BF6" s="4"/>
      <c r="BG6" s="5"/>
      <c r="BH6" s="5"/>
      <c r="BI6" s="5"/>
      <c r="BJ6" s="5"/>
      <c r="BK6" s="5"/>
      <c r="BL6" s="5"/>
      <c r="BM6" s="5"/>
      <c r="BN6" s="5"/>
      <c r="BO6" s="5"/>
      <c r="BP6" s="5"/>
      <c r="BQ6" s="5"/>
      <c r="BR6" s="5"/>
      <c r="BS6" s="5"/>
      <c r="BT6" s="5"/>
      <c r="BU6" s="5"/>
      <c r="BV6" s="5"/>
      <c r="BW6" s="5"/>
      <c r="BX6" s="5"/>
      <c r="BY6" s="5"/>
      <c r="BZ6" s="5"/>
      <c r="CA6" s="5"/>
      <c r="CB6" s="5"/>
      <c r="CC6" s="5"/>
      <c r="CD6" s="5"/>
      <c r="CE6" s="6"/>
    </row>
    <row r="7" spans="2:83" s="1" customFormat="1" ht="14.15" customHeight="1" x14ac:dyDescent="0.55000000000000004">
      <c r="B7" s="7"/>
      <c r="AA7" s="8"/>
      <c r="AC7" s="236"/>
      <c r="AE7" s="7"/>
      <c r="BD7" s="8"/>
      <c r="BF7" s="7"/>
      <c r="CE7" s="8"/>
    </row>
    <row r="8" spans="2:83" s="1" customFormat="1" ht="14.15" customHeight="1" x14ac:dyDescent="0.55000000000000004">
      <c r="B8" s="7"/>
      <c r="AA8" s="8"/>
      <c r="AC8" s="236"/>
      <c r="AE8" s="7"/>
      <c r="BD8" s="8"/>
      <c r="BF8" s="7"/>
      <c r="CE8" s="8"/>
    </row>
    <row r="9" spans="2:83" s="1" customFormat="1" ht="14.15" customHeight="1" x14ac:dyDescent="0.55000000000000004">
      <c r="B9" s="7"/>
      <c r="AA9" s="8"/>
      <c r="AC9" s="236"/>
      <c r="AE9" s="7"/>
      <c r="BD9" s="8"/>
      <c r="BF9" s="7"/>
      <c r="CE9" s="8"/>
    </row>
    <row r="10" spans="2:83" s="1" customFormat="1" ht="14.15" customHeight="1" x14ac:dyDescent="0.55000000000000004">
      <c r="B10" s="7"/>
      <c r="AA10" s="8"/>
      <c r="AC10" s="236"/>
      <c r="AE10" s="7"/>
      <c r="BD10" s="8"/>
      <c r="BF10" s="7"/>
      <c r="CE10" s="8"/>
    </row>
    <row r="11" spans="2:83" s="1" customFormat="1" ht="14.15" customHeight="1" x14ac:dyDescent="0.55000000000000004">
      <c r="B11" s="7"/>
      <c r="AA11" s="8"/>
      <c r="AC11" s="236"/>
      <c r="AE11" s="7"/>
      <c r="BD11" s="8"/>
      <c r="BF11" s="7"/>
      <c r="CE11" s="8"/>
    </row>
    <row r="12" spans="2:83" s="1" customFormat="1" ht="14.15" customHeight="1" x14ac:dyDescent="0.55000000000000004">
      <c r="B12" s="7"/>
      <c r="AA12" s="8"/>
      <c r="AC12" s="236"/>
      <c r="AE12" s="7"/>
      <c r="BD12" s="8"/>
      <c r="BF12" s="7"/>
      <c r="CE12" s="8"/>
    </row>
    <row r="13" spans="2:83" s="1" customFormat="1" ht="14.15" customHeight="1" x14ac:dyDescent="0.55000000000000004">
      <c r="B13" s="7"/>
      <c r="AA13" s="8"/>
      <c r="AC13" s="236"/>
      <c r="AE13" s="7"/>
      <c r="BD13" s="8"/>
      <c r="BF13" s="7"/>
      <c r="CE13" s="8"/>
    </row>
    <row r="14" spans="2:83" x14ac:dyDescent="0.55000000000000004">
      <c r="B14" s="9"/>
      <c r="AA14" s="10"/>
      <c r="AE14" s="9"/>
      <c r="BD14" s="10"/>
      <c r="BF14" s="9"/>
      <c r="CE14" s="10"/>
    </row>
    <row r="15" spans="2:83" s="1" customFormat="1" ht="14.15" customHeight="1" x14ac:dyDescent="0.55000000000000004">
      <c r="B15" s="7"/>
      <c r="AA15" s="8"/>
      <c r="AC15" s="236"/>
      <c r="AE15" s="7"/>
      <c r="BD15" s="8"/>
      <c r="BF15" s="7"/>
      <c r="CE15" s="8"/>
    </row>
    <row r="16" spans="2:83" s="1" customFormat="1" ht="14.15" customHeight="1" x14ac:dyDescent="0.55000000000000004">
      <c r="B16" s="7"/>
      <c r="AA16" s="8"/>
      <c r="AC16" s="236"/>
      <c r="AE16" s="7"/>
      <c r="BD16" s="8"/>
      <c r="BF16" s="7"/>
      <c r="CE16" s="8"/>
    </row>
    <row r="17" spans="2:83" s="1" customFormat="1" ht="14.15" customHeight="1" x14ac:dyDescent="0.55000000000000004">
      <c r="B17" s="7"/>
      <c r="AA17" s="8"/>
      <c r="AC17" s="236"/>
      <c r="AE17" s="7"/>
      <c r="BD17" s="8"/>
      <c r="BF17" s="7"/>
      <c r="CE17" s="8"/>
    </row>
    <row r="18" spans="2:83" s="1" customFormat="1" ht="14.15" customHeight="1" x14ac:dyDescent="0.55000000000000004">
      <c r="B18" s="7"/>
      <c r="AA18" s="8"/>
      <c r="AC18" s="236"/>
      <c r="AE18" s="7"/>
      <c r="BD18" s="8"/>
      <c r="BF18" s="7"/>
      <c r="CE18" s="8"/>
    </row>
    <row r="19" spans="2:83" s="1" customFormat="1" ht="14.15" customHeight="1" x14ac:dyDescent="0.55000000000000004">
      <c r="B19" s="7"/>
      <c r="AA19" s="8"/>
      <c r="AC19" s="236"/>
      <c r="AE19" s="7"/>
      <c r="BD19" s="8"/>
      <c r="BF19" s="7"/>
      <c r="CE19" s="8"/>
    </row>
    <row r="20" spans="2:83" s="1" customFormat="1" ht="14.15" customHeight="1" x14ac:dyDescent="0.55000000000000004">
      <c r="B20" s="7"/>
      <c r="AA20" s="8"/>
      <c r="AC20" s="236"/>
      <c r="AE20" s="7"/>
      <c r="BD20" s="8"/>
      <c r="BF20" s="7"/>
      <c r="CE20" s="8"/>
    </row>
    <row r="21" spans="2:83" s="1" customFormat="1" ht="14.15" customHeight="1" x14ac:dyDescent="0.55000000000000004">
      <c r="B21" s="7"/>
      <c r="AA21" s="8"/>
      <c r="AC21" s="236"/>
      <c r="AE21" s="7"/>
      <c r="BD21" s="8"/>
      <c r="BF21" s="7"/>
      <c r="CE21" s="8"/>
    </row>
    <row r="22" spans="2:83" s="1" customFormat="1" ht="14.15" customHeight="1" x14ac:dyDescent="0.55000000000000004">
      <c r="B22" s="7"/>
      <c r="AA22" s="8"/>
      <c r="AC22" s="236"/>
      <c r="AE22" s="7"/>
      <c r="BD22" s="8"/>
      <c r="BF22" s="7"/>
      <c r="CE22" s="8"/>
    </row>
    <row r="23" spans="2:83" s="1" customFormat="1" ht="14.15" customHeight="1" x14ac:dyDescent="0.55000000000000004">
      <c r="B23" s="7"/>
      <c r="AA23" s="8"/>
      <c r="AC23" s="236"/>
      <c r="AE23" s="7"/>
      <c r="BD23" s="8"/>
      <c r="BF23" s="7"/>
      <c r="BQ23"/>
      <c r="CE23" s="8"/>
    </row>
    <row r="24" spans="2:83" s="1" customFormat="1" ht="14.15" customHeight="1" x14ac:dyDescent="0.55000000000000004">
      <c r="B24" s="7"/>
      <c r="AA24" s="8"/>
      <c r="AC24" s="236"/>
      <c r="AE24" s="7"/>
      <c r="BD24" s="8"/>
      <c r="BF24" s="7"/>
      <c r="CE24" s="8"/>
    </row>
    <row r="25" spans="2:83" s="1" customFormat="1" ht="14.15" customHeight="1" x14ac:dyDescent="0.55000000000000004">
      <c r="B25" s="7"/>
      <c r="AA25" s="8"/>
      <c r="AC25" s="236"/>
      <c r="AE25" s="7"/>
      <c r="BD25" s="8"/>
      <c r="BF25" s="7"/>
      <c r="CE25" s="8"/>
    </row>
    <row r="26" spans="2:83" s="1" customFormat="1" ht="14.15" customHeight="1" x14ac:dyDescent="0.55000000000000004">
      <c r="B26" s="7"/>
      <c r="AA26" s="8"/>
      <c r="AC26" s="236"/>
      <c r="AE26" s="7"/>
      <c r="BD26" s="8"/>
      <c r="BF26" s="7"/>
      <c r="CE26" s="8"/>
    </row>
    <row r="27" spans="2:83" s="1" customFormat="1" ht="14.15" customHeight="1" x14ac:dyDescent="0.55000000000000004">
      <c r="B27" s="7"/>
      <c r="J27" s="509"/>
      <c r="K27" s="509"/>
      <c r="L27" s="509"/>
      <c r="M27" s="509"/>
      <c r="N27" s="509"/>
      <c r="O27" s="509"/>
      <c r="P27" s="509"/>
      <c r="Q27" s="509"/>
      <c r="R27" s="509"/>
      <c r="S27" s="509"/>
      <c r="AA27" s="8"/>
      <c r="AC27" s="236"/>
      <c r="AE27" s="7"/>
      <c r="AM27" s="509"/>
      <c r="AN27" s="509"/>
      <c r="AO27" s="509"/>
      <c r="AP27" s="509"/>
      <c r="AQ27" s="509"/>
      <c r="AR27" s="509"/>
      <c r="AS27" s="509"/>
      <c r="AT27" s="509"/>
      <c r="AU27" s="509"/>
      <c r="AV27" s="509"/>
      <c r="BD27" s="8"/>
      <c r="BF27" s="7"/>
      <c r="BN27" s="509"/>
      <c r="BO27" s="509"/>
      <c r="BP27" s="509"/>
      <c r="BQ27" s="509"/>
      <c r="BR27" s="509"/>
      <c r="BS27" s="509"/>
      <c r="BT27" s="509"/>
      <c r="BU27" s="509"/>
      <c r="BV27" s="509"/>
      <c r="BW27" s="509"/>
      <c r="CE27" s="8"/>
    </row>
    <row r="28" spans="2:83" s="1" customFormat="1" ht="14.15" customHeight="1" x14ac:dyDescent="0.55000000000000004">
      <c r="B28" s="7"/>
      <c r="J28" s="509"/>
      <c r="K28" s="509"/>
      <c r="L28" s="509"/>
      <c r="M28" s="509"/>
      <c r="N28" s="509"/>
      <c r="O28" s="509"/>
      <c r="P28" s="509"/>
      <c r="Q28" s="509"/>
      <c r="R28" s="509"/>
      <c r="S28" s="509"/>
      <c r="AA28" s="8"/>
      <c r="AC28" s="236"/>
      <c r="AE28" s="7"/>
      <c r="AM28" s="509"/>
      <c r="AN28" s="509"/>
      <c r="AO28" s="509"/>
      <c r="AP28" s="509"/>
      <c r="AQ28" s="509"/>
      <c r="AR28" s="509"/>
      <c r="AS28" s="509"/>
      <c r="AT28" s="509"/>
      <c r="AU28" s="509"/>
      <c r="AV28" s="509"/>
      <c r="BD28" s="8"/>
      <c r="BF28" s="7"/>
      <c r="BN28" s="509"/>
      <c r="BO28" s="509"/>
      <c r="BP28" s="509"/>
      <c r="BQ28" s="509"/>
      <c r="BR28" s="509"/>
      <c r="BS28" s="509"/>
      <c r="BT28" s="509"/>
      <c r="BU28" s="509"/>
      <c r="BV28" s="509"/>
      <c r="BW28" s="509"/>
      <c r="CE28" s="8"/>
    </row>
    <row r="29" spans="2:83" s="1" customFormat="1" ht="14.15" customHeight="1" x14ac:dyDescent="0.55000000000000004">
      <c r="B29" s="7"/>
      <c r="J29" s="509"/>
      <c r="K29" s="509"/>
      <c r="L29" s="509"/>
      <c r="M29" s="509"/>
      <c r="N29" s="509"/>
      <c r="O29" s="509"/>
      <c r="P29" s="509"/>
      <c r="Q29" s="509"/>
      <c r="R29" s="509"/>
      <c r="S29" s="509"/>
      <c r="AA29" s="8"/>
      <c r="AC29" s="236"/>
      <c r="AE29" s="7"/>
      <c r="AM29" s="509"/>
      <c r="AN29" s="509"/>
      <c r="AO29" s="509"/>
      <c r="AP29" s="509"/>
      <c r="AQ29" s="509"/>
      <c r="AR29" s="509"/>
      <c r="AS29" s="509"/>
      <c r="AT29" s="509"/>
      <c r="AU29" s="509"/>
      <c r="AV29" s="509"/>
      <c r="BD29" s="8"/>
      <c r="BF29" s="7"/>
      <c r="BN29" s="509"/>
      <c r="BO29" s="509"/>
      <c r="BP29" s="509"/>
      <c r="BQ29" s="509"/>
      <c r="BR29" s="509"/>
      <c r="BS29" s="509"/>
      <c r="BT29" s="509"/>
      <c r="BU29" s="509"/>
      <c r="BV29" s="509"/>
      <c r="BW29" s="509"/>
      <c r="CE29" s="8"/>
    </row>
    <row r="30" spans="2:83" s="1" customFormat="1" ht="14.15" customHeight="1" x14ac:dyDescent="0.55000000000000004">
      <c r="B30" s="7"/>
      <c r="J30" s="509"/>
      <c r="K30" s="509"/>
      <c r="L30" s="509"/>
      <c r="M30" s="509"/>
      <c r="N30" s="509"/>
      <c r="O30" s="509"/>
      <c r="P30" s="509"/>
      <c r="Q30" s="509"/>
      <c r="R30" s="509"/>
      <c r="S30" s="509"/>
      <c r="AA30" s="8"/>
      <c r="AC30" s="236"/>
      <c r="AE30" s="7"/>
      <c r="AM30" s="509"/>
      <c r="AN30" s="509"/>
      <c r="AO30" s="509"/>
      <c r="AP30" s="509"/>
      <c r="AQ30" s="509"/>
      <c r="AR30" s="509"/>
      <c r="AS30" s="509"/>
      <c r="AT30" s="509"/>
      <c r="AU30" s="509"/>
      <c r="AV30" s="509"/>
      <c r="BD30" s="8"/>
      <c r="BF30" s="7"/>
      <c r="BN30" s="509"/>
      <c r="BO30" s="509"/>
      <c r="BP30" s="509"/>
      <c r="BQ30" s="509"/>
      <c r="BR30" s="509"/>
      <c r="BS30" s="509"/>
      <c r="BT30" s="509"/>
      <c r="BU30" s="509"/>
      <c r="BV30" s="509"/>
      <c r="BW30" s="509"/>
      <c r="CE30" s="8"/>
    </row>
    <row r="31" spans="2:83" s="1" customFormat="1" ht="14.15" customHeight="1" x14ac:dyDescent="0.55000000000000004">
      <c r="B31" s="7"/>
      <c r="J31" s="509"/>
      <c r="K31" s="509"/>
      <c r="L31" s="509"/>
      <c r="M31" s="509"/>
      <c r="N31" s="509"/>
      <c r="O31" s="509"/>
      <c r="P31" s="509"/>
      <c r="Q31" s="509"/>
      <c r="R31" s="509"/>
      <c r="S31" s="509"/>
      <c r="AA31" s="8"/>
      <c r="AC31" s="236"/>
      <c r="AE31" s="7"/>
      <c r="AM31" s="509"/>
      <c r="AN31" s="509"/>
      <c r="AO31" s="509"/>
      <c r="AP31" s="509"/>
      <c r="AQ31" s="509"/>
      <c r="AR31" s="509"/>
      <c r="AS31" s="509"/>
      <c r="AT31" s="509"/>
      <c r="AU31" s="509"/>
      <c r="AV31" s="509"/>
      <c r="BD31" s="8"/>
      <c r="BF31" s="7"/>
      <c r="BN31" s="509"/>
      <c r="BO31" s="509"/>
      <c r="BP31" s="509"/>
      <c r="BQ31" s="509"/>
      <c r="BR31" s="509"/>
      <c r="BS31" s="509"/>
      <c r="BT31" s="509"/>
      <c r="BU31" s="509"/>
      <c r="BV31" s="509"/>
      <c r="BW31" s="509"/>
      <c r="CE31" s="8"/>
    </row>
    <row r="32" spans="2:83" s="1" customFormat="1" ht="14.15" customHeight="1" x14ac:dyDescent="0.55000000000000004">
      <c r="B32" s="7"/>
      <c r="J32" s="509"/>
      <c r="K32" s="509"/>
      <c r="L32" s="509"/>
      <c r="M32" s="509"/>
      <c r="N32" s="509"/>
      <c r="O32" s="509"/>
      <c r="P32" s="509"/>
      <c r="Q32" s="509"/>
      <c r="R32" s="509"/>
      <c r="S32" s="509"/>
      <c r="AA32" s="8"/>
      <c r="AC32" s="236"/>
      <c r="AE32" s="7"/>
      <c r="AM32" s="509"/>
      <c r="AN32" s="509"/>
      <c r="AO32" s="509"/>
      <c r="AP32" s="509"/>
      <c r="AQ32" s="509"/>
      <c r="AR32" s="509"/>
      <c r="AS32" s="509"/>
      <c r="AT32" s="509"/>
      <c r="AU32" s="509"/>
      <c r="AV32" s="509"/>
      <c r="BD32" s="8"/>
      <c r="BF32" s="7"/>
      <c r="BN32" s="509"/>
      <c r="BO32" s="509"/>
      <c r="BP32" s="509"/>
      <c r="BQ32" s="509"/>
      <c r="BR32" s="509"/>
      <c r="BS32" s="509"/>
      <c r="BT32" s="509"/>
      <c r="BU32" s="509"/>
      <c r="BV32" s="509"/>
      <c r="BW32" s="509"/>
      <c r="CE32" s="8"/>
    </row>
    <row r="33" spans="2:83" s="1" customFormat="1" ht="14.15" customHeight="1" x14ac:dyDescent="0.55000000000000004">
      <c r="B33" s="7"/>
      <c r="J33" s="509"/>
      <c r="K33" s="509"/>
      <c r="L33" s="509"/>
      <c r="M33" s="509"/>
      <c r="N33" s="509"/>
      <c r="O33" s="509"/>
      <c r="P33" s="509"/>
      <c r="Q33" s="509"/>
      <c r="R33" s="509"/>
      <c r="S33" s="509"/>
      <c r="AA33" s="8"/>
      <c r="AC33" s="236"/>
      <c r="AE33" s="7"/>
      <c r="AM33" s="509"/>
      <c r="AN33" s="509"/>
      <c r="AO33" s="509"/>
      <c r="AP33" s="509"/>
      <c r="AQ33" s="509"/>
      <c r="AR33" s="509"/>
      <c r="AS33" s="509"/>
      <c r="AT33" s="509"/>
      <c r="AU33" s="509"/>
      <c r="AV33" s="509"/>
      <c r="BD33" s="8"/>
      <c r="BF33" s="7"/>
      <c r="BN33" s="509"/>
      <c r="BO33" s="509"/>
      <c r="BP33" s="509"/>
      <c r="BQ33" s="509"/>
      <c r="BR33" s="509"/>
      <c r="BS33" s="509"/>
      <c r="BT33" s="509"/>
      <c r="BU33" s="509"/>
      <c r="BV33" s="509"/>
      <c r="BW33" s="509"/>
      <c r="CE33" s="8"/>
    </row>
    <row r="34" spans="2:83" s="1" customFormat="1" ht="14.15" customHeight="1" x14ac:dyDescent="0.55000000000000004">
      <c r="B34" s="7"/>
      <c r="AA34" s="8"/>
      <c r="AC34" s="236"/>
      <c r="AE34" s="7"/>
      <c r="BD34" s="8"/>
      <c r="BF34" s="7"/>
      <c r="CE34" s="8"/>
    </row>
    <row r="35" spans="2:83" s="1" customFormat="1" ht="14.15" customHeight="1" x14ac:dyDescent="0.55000000000000004">
      <c r="B35" s="7"/>
      <c r="AA35" s="8"/>
      <c r="AC35" s="236"/>
      <c r="AE35" s="7"/>
      <c r="BD35" s="8"/>
      <c r="BF35" s="7"/>
      <c r="CE35" s="8"/>
    </row>
    <row r="36" spans="2:83" s="1" customFormat="1" ht="14.15" customHeight="1" x14ac:dyDescent="0.55000000000000004">
      <c r="B36" s="7"/>
      <c r="AA36" s="8"/>
      <c r="AC36" s="236"/>
      <c r="AE36" s="7"/>
      <c r="BD36" s="8"/>
      <c r="BF36" s="7"/>
      <c r="CE36" s="8"/>
    </row>
    <row r="37" spans="2:83" s="1" customFormat="1" ht="14.15" customHeight="1" x14ac:dyDescent="0.55000000000000004">
      <c r="B37" s="7"/>
      <c r="AA37" s="8"/>
      <c r="AC37" s="236"/>
      <c r="AE37" s="7"/>
      <c r="BD37" s="8"/>
      <c r="BF37" s="7"/>
      <c r="CE37" s="8"/>
    </row>
    <row r="38" spans="2:83" s="1" customFormat="1" ht="14.15" customHeight="1" x14ac:dyDescent="0.55000000000000004">
      <c r="B38" s="7"/>
      <c r="AA38" s="8"/>
      <c r="AC38" s="236"/>
      <c r="AE38" s="7"/>
      <c r="BD38" s="8"/>
      <c r="BF38" s="7"/>
      <c r="CE38" s="8"/>
    </row>
    <row r="39" spans="2:83" s="1" customFormat="1" ht="14.15" customHeight="1" x14ac:dyDescent="0.55000000000000004">
      <c r="B39" s="7"/>
      <c r="AA39" s="8"/>
      <c r="AC39" s="236"/>
      <c r="AE39" s="7"/>
      <c r="BD39" s="8"/>
      <c r="BF39" s="7"/>
      <c r="CE39" s="8"/>
    </row>
    <row r="40" spans="2:83" s="1" customFormat="1" ht="14.15" customHeight="1" x14ac:dyDescent="0.55000000000000004">
      <c r="B40" s="7"/>
      <c r="AA40" s="8"/>
      <c r="AC40" s="236"/>
      <c r="AE40" s="7"/>
      <c r="BD40" s="8"/>
      <c r="BF40" s="7"/>
      <c r="CE40" s="8"/>
    </row>
    <row r="41" spans="2:83" s="1" customFormat="1" ht="14.15" customHeight="1" x14ac:dyDescent="0.55000000000000004">
      <c r="B41" s="7"/>
      <c r="AA41" s="8"/>
      <c r="AC41" s="236"/>
      <c r="AE41" s="7"/>
      <c r="BD41" s="8"/>
      <c r="BF41" s="7"/>
      <c r="CE41" s="8"/>
    </row>
    <row r="42" spans="2:83" s="1" customFormat="1" ht="14.15" customHeight="1" x14ac:dyDescent="0.55000000000000004">
      <c r="B42" s="7"/>
      <c r="AA42" s="8"/>
      <c r="AC42" s="236"/>
      <c r="AE42" s="7"/>
      <c r="BD42" s="8"/>
      <c r="BF42" s="7"/>
      <c r="CE42" s="8"/>
    </row>
    <row r="43" spans="2:83" s="1" customFormat="1" ht="14.15" customHeight="1" x14ac:dyDescent="0.55000000000000004">
      <c r="B43" s="7"/>
      <c r="AA43" s="8"/>
      <c r="AC43" s="236"/>
      <c r="AE43" s="7"/>
      <c r="BD43" s="8"/>
      <c r="BF43" s="7"/>
      <c r="CE43" s="8"/>
    </row>
    <row r="44" spans="2:83" s="1" customFormat="1" ht="14.15" customHeight="1" x14ac:dyDescent="0.55000000000000004">
      <c r="B44" s="7"/>
      <c r="AA44" s="8"/>
      <c r="AC44" s="236"/>
      <c r="AE44" s="7"/>
      <c r="BD44" s="8"/>
      <c r="BF44" s="7"/>
      <c r="CE44" s="8"/>
    </row>
    <row r="45" spans="2:83" s="1" customFormat="1" ht="14.15" customHeight="1" x14ac:dyDescent="0.55000000000000004">
      <c r="B45" s="7"/>
      <c r="AA45" s="8"/>
      <c r="AC45" s="236"/>
      <c r="AE45" s="7"/>
      <c r="BD45" s="8"/>
      <c r="BF45" s="7"/>
      <c r="BL45"/>
      <c r="CE45" s="8"/>
    </row>
    <row r="46" spans="2:83" s="1" customFormat="1" ht="14.15" customHeight="1" x14ac:dyDescent="0.55000000000000004">
      <c r="B46" s="7"/>
      <c r="AA46" s="8"/>
      <c r="AC46" s="236"/>
      <c r="AE46" s="7"/>
      <c r="BD46" s="8"/>
      <c r="BF46" s="7"/>
      <c r="CE46" s="8"/>
    </row>
    <row r="47" spans="2:83" s="1" customFormat="1" ht="14.15" customHeight="1" x14ac:dyDescent="0.55000000000000004">
      <c r="B47" s="7"/>
      <c r="AA47" s="8"/>
      <c r="AC47" s="236"/>
      <c r="AE47" s="7"/>
      <c r="BD47" s="8"/>
      <c r="BF47" s="7"/>
      <c r="CE47" s="8"/>
    </row>
    <row r="48" spans="2:83" s="1" customFormat="1" ht="14.15" customHeight="1" x14ac:dyDescent="0.55000000000000004">
      <c r="B48" s="7"/>
      <c r="AA48" s="8"/>
      <c r="AC48" s="236"/>
      <c r="AE48" s="7"/>
      <c r="BD48" s="8"/>
      <c r="BF48" s="7"/>
      <c r="CE48" s="8"/>
    </row>
    <row r="49" spans="2:83" s="1" customFormat="1" ht="14.15" customHeight="1" x14ac:dyDescent="0.55000000000000004">
      <c r="B49" s="7"/>
      <c r="AA49" s="8"/>
      <c r="AC49" s="236"/>
      <c r="AE49" s="7"/>
      <c r="BD49" s="8"/>
      <c r="BF49" s="7"/>
      <c r="CE49" s="8"/>
    </row>
    <row r="50" spans="2:83" s="1" customFormat="1" ht="14.15" customHeight="1" x14ac:dyDescent="0.55000000000000004">
      <c r="B50" s="7"/>
      <c r="AA50" s="8"/>
      <c r="AC50" s="236"/>
      <c r="AE50" s="7"/>
      <c r="BD50" s="8"/>
      <c r="BF50" s="7"/>
      <c r="CE50" s="8"/>
    </row>
    <row r="51" spans="2:83" s="1" customFormat="1" ht="14.15" customHeight="1" x14ac:dyDescent="0.55000000000000004">
      <c r="B51" s="7"/>
      <c r="AA51" s="8"/>
      <c r="AC51" s="236"/>
      <c r="AE51" s="7"/>
      <c r="BD51" s="8"/>
      <c r="BF51" s="7"/>
      <c r="CE51" s="8"/>
    </row>
    <row r="52" spans="2:83" s="1" customFormat="1" ht="13.5" thickBot="1" x14ac:dyDescent="0.6">
      <c r="B52" s="12"/>
      <c r="C52" s="13"/>
      <c r="D52" s="13"/>
      <c r="E52" s="13"/>
      <c r="F52" s="13"/>
      <c r="G52" s="13"/>
      <c r="H52" s="13"/>
      <c r="I52" s="13"/>
      <c r="J52" s="13"/>
      <c r="K52" s="13"/>
      <c r="L52" s="13"/>
      <c r="M52" s="13"/>
      <c r="N52" s="13"/>
      <c r="O52" s="13"/>
      <c r="P52" s="13"/>
      <c r="Q52" s="13"/>
      <c r="R52" s="13"/>
      <c r="S52" s="13"/>
      <c r="T52" s="13"/>
      <c r="U52" s="13"/>
      <c r="V52" s="13"/>
      <c r="W52" s="13"/>
      <c r="X52" s="13"/>
      <c r="Y52" s="13"/>
      <c r="Z52" s="13"/>
      <c r="AA52" s="14"/>
      <c r="AC52" s="236"/>
      <c r="AE52" s="12"/>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4"/>
      <c r="BF52" s="12"/>
      <c r="BG52" s="13"/>
      <c r="BH52" s="13"/>
      <c r="BI52" s="13"/>
      <c r="BJ52" s="13"/>
      <c r="BK52" s="13"/>
      <c r="BL52" s="13"/>
      <c r="BM52" s="13"/>
      <c r="BN52" s="13"/>
      <c r="BO52" s="13"/>
      <c r="BP52" s="13"/>
      <c r="BQ52" s="13"/>
      <c r="BR52" s="13"/>
      <c r="BS52" s="13"/>
      <c r="BT52" s="13"/>
      <c r="BU52" s="13"/>
      <c r="BV52" s="13"/>
      <c r="BW52" s="13"/>
      <c r="BX52" s="13"/>
      <c r="BY52" s="13"/>
      <c r="BZ52" s="13"/>
      <c r="CA52" s="13"/>
      <c r="CB52" s="13"/>
      <c r="CC52" s="13"/>
      <c r="CD52" s="13"/>
      <c r="CE52" s="14"/>
    </row>
    <row r="53" spans="2:83" s="1" customFormat="1" ht="86.4" customHeight="1" thickBot="1" x14ac:dyDescent="0.6">
      <c r="B53" s="502" t="s">
        <v>1</v>
      </c>
      <c r="C53" s="503"/>
      <c r="D53" s="503"/>
      <c r="E53" s="503"/>
      <c r="F53" s="503"/>
      <c r="G53" s="503"/>
      <c r="H53" s="503"/>
      <c r="I53" s="503"/>
      <c r="J53" s="503"/>
      <c r="K53" s="503"/>
      <c r="L53" s="503"/>
      <c r="M53" s="503"/>
      <c r="N53" s="503"/>
      <c r="O53" s="503"/>
      <c r="P53" s="503"/>
      <c r="Q53" s="503"/>
      <c r="R53" s="503"/>
      <c r="S53" s="503"/>
      <c r="T53" s="503"/>
      <c r="U53" s="503"/>
      <c r="V53" s="503"/>
      <c r="W53" s="503"/>
      <c r="X53" s="503"/>
      <c r="Y53" s="503"/>
      <c r="Z53" s="503"/>
      <c r="AA53" s="504"/>
      <c r="AC53" s="236"/>
      <c r="AE53" s="502" t="s">
        <v>1</v>
      </c>
      <c r="AF53" s="503"/>
      <c r="AG53" s="503"/>
      <c r="AH53" s="503"/>
      <c r="AI53" s="503"/>
      <c r="AJ53" s="503"/>
      <c r="AK53" s="503"/>
      <c r="AL53" s="503"/>
      <c r="AM53" s="503"/>
      <c r="AN53" s="503"/>
      <c r="AO53" s="503"/>
      <c r="AP53" s="503"/>
      <c r="AQ53" s="503"/>
      <c r="AR53" s="503"/>
      <c r="AS53" s="503"/>
      <c r="AT53" s="503"/>
      <c r="AU53" s="503"/>
      <c r="AV53" s="503"/>
      <c r="AW53" s="503"/>
      <c r="AX53" s="503"/>
      <c r="AY53" s="503"/>
      <c r="AZ53" s="503"/>
      <c r="BA53" s="503"/>
      <c r="BB53" s="503"/>
      <c r="BC53" s="503"/>
      <c r="BD53" s="504"/>
      <c r="BF53" s="502" t="s">
        <v>1</v>
      </c>
      <c r="BG53" s="503"/>
      <c r="BH53" s="503"/>
      <c r="BI53" s="503"/>
      <c r="BJ53" s="503"/>
      <c r="BK53" s="503"/>
      <c r="BL53" s="503"/>
      <c r="BM53" s="503"/>
      <c r="BN53" s="503"/>
      <c r="BO53" s="503"/>
      <c r="BP53" s="503"/>
      <c r="BQ53" s="503"/>
      <c r="BR53" s="503"/>
      <c r="BS53" s="503"/>
      <c r="BT53" s="503"/>
      <c r="BU53" s="503"/>
      <c r="BV53" s="503"/>
      <c r="BW53" s="503"/>
      <c r="BX53" s="503"/>
      <c r="BY53" s="503"/>
      <c r="BZ53" s="503"/>
      <c r="CA53" s="503"/>
      <c r="CB53" s="503"/>
      <c r="CC53" s="503"/>
      <c r="CD53" s="503"/>
      <c r="CE53" s="504"/>
    </row>
    <row r="54" spans="2:83" s="1" customFormat="1" ht="13" x14ac:dyDescent="0.55000000000000004">
      <c r="AA54" s="11" t="s">
        <v>0</v>
      </c>
      <c r="AC54" s="236"/>
      <c r="BD54" s="11" t="s">
        <v>0</v>
      </c>
      <c r="CE54" s="11" t="s">
        <v>0</v>
      </c>
    </row>
  </sheetData>
  <mergeCells count="8">
    <mergeCell ref="B3:AA3"/>
    <mergeCell ref="B4:AA4"/>
    <mergeCell ref="BN27:BW33"/>
    <mergeCell ref="BF53:CE53"/>
    <mergeCell ref="B53:AA53"/>
    <mergeCell ref="AE53:BD53"/>
    <mergeCell ref="J27:S33"/>
    <mergeCell ref="AM27:AV33"/>
  </mergeCells>
  <phoneticPr fontId="4"/>
  <pageMargins left="0.70866141732283472" right="0.70866141732283472" top="0.74803149606299213" bottom="0.74803149606299213" header="0.31496062992125984" footer="0.31496062992125984"/>
  <pageSetup paperSize="9" scale="84" orientation="portrait" r:id="rId1"/>
  <headerFooter>
    <oddHeader>&amp;L&amp;A</oddHead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autoPageBreaks="0"/>
  </sheetPr>
  <dimension ref="A1:AD54"/>
  <sheetViews>
    <sheetView showGridLines="0" zoomScale="70" zoomScaleNormal="70" zoomScaleSheetLayoutView="100" workbookViewId="0"/>
  </sheetViews>
  <sheetFormatPr defaultColWidth="1.1640625" defaultRowHeight="12" x14ac:dyDescent="0.55000000000000004"/>
  <cols>
    <col min="1" max="1" width="3.1640625" style="203" customWidth="1"/>
    <col min="2" max="2" width="36.6640625" style="204" customWidth="1"/>
    <col min="3" max="4" width="15.6640625" style="203" customWidth="1"/>
    <col min="5" max="5" width="20.6640625" style="203" customWidth="1"/>
    <col min="6" max="6" width="12.6640625" style="203" bestFit="1" customWidth="1"/>
    <col min="7" max="8" width="2.08203125" style="203" customWidth="1"/>
    <col min="9" max="9" width="2.08203125" style="233" customWidth="1"/>
    <col min="10" max="11" width="2.08203125" style="203" customWidth="1"/>
    <col min="12" max="12" width="3.1640625" style="203" customWidth="1"/>
    <col min="13" max="13" width="36.6640625" style="204" customWidth="1"/>
    <col min="14" max="15" width="15.6640625" style="203" customWidth="1"/>
    <col min="16" max="16" width="20.6640625" style="203" customWidth="1"/>
    <col min="17" max="17" width="12.6640625" style="203" bestFit="1" customWidth="1"/>
    <col min="18" max="18" width="2.08203125" style="203" customWidth="1"/>
    <col min="19" max="16384" width="1.1640625" style="203"/>
  </cols>
  <sheetData>
    <row r="1" spans="1:30" s="177" customFormat="1" ht="16.5" x14ac:dyDescent="0.55000000000000004">
      <c r="A1" s="205" t="s">
        <v>101</v>
      </c>
      <c r="B1" s="178"/>
      <c r="C1" s="179"/>
      <c r="D1" s="179"/>
      <c r="E1" s="179"/>
      <c r="I1" s="226"/>
      <c r="L1" s="205" t="s">
        <v>101</v>
      </c>
      <c r="M1" s="178"/>
      <c r="N1" s="179"/>
      <c r="O1" s="179"/>
      <c r="P1" s="179"/>
    </row>
    <row r="2" spans="1:30" s="99" customFormat="1" ht="29" x14ac:dyDescent="0.55000000000000004">
      <c r="A2" s="616" t="s">
        <v>102</v>
      </c>
      <c r="B2" s="616"/>
      <c r="C2" s="616"/>
      <c r="D2" s="616"/>
      <c r="E2" s="616"/>
      <c r="F2" s="616"/>
      <c r="G2" s="616"/>
      <c r="H2" s="234"/>
      <c r="I2" s="227"/>
      <c r="J2" s="234"/>
      <c r="K2" s="180"/>
      <c r="L2" s="616" t="s">
        <v>102</v>
      </c>
      <c r="M2" s="616"/>
      <c r="N2" s="616"/>
      <c r="O2" s="616"/>
      <c r="P2" s="616"/>
      <c r="Q2" s="616"/>
      <c r="R2" s="616"/>
    </row>
    <row r="3" spans="1:30" s="99" customFormat="1" ht="17" customHeight="1" x14ac:dyDescent="0.55000000000000004">
      <c r="A3" s="181"/>
      <c r="B3" s="182"/>
      <c r="C3" s="183"/>
      <c r="D3" s="183"/>
      <c r="E3" s="183"/>
      <c r="I3" s="228"/>
      <c r="L3" s="181"/>
      <c r="M3" s="182"/>
      <c r="N3" s="183"/>
      <c r="O3" s="183"/>
      <c r="P3" s="183"/>
    </row>
    <row r="4" spans="1:30" s="184" customFormat="1" ht="18.649999999999999" customHeight="1" x14ac:dyDescent="0.55000000000000004">
      <c r="A4" s="206" t="s">
        <v>103</v>
      </c>
      <c r="I4" s="229"/>
      <c r="L4" s="206" t="s">
        <v>103</v>
      </c>
    </row>
    <row r="5" spans="1:30" s="187" customFormat="1" ht="13.25" customHeight="1" x14ac:dyDescent="0.55000000000000004">
      <c r="A5" s="185"/>
      <c r="B5" s="611" t="s">
        <v>104</v>
      </c>
      <c r="C5" s="604" t="s">
        <v>105</v>
      </c>
      <c r="D5" s="605"/>
      <c r="E5" s="605"/>
      <c r="F5" s="606"/>
      <c r="G5" s="186"/>
      <c r="H5" s="186"/>
      <c r="I5" s="230"/>
      <c r="J5" s="186"/>
      <c r="K5" s="186"/>
      <c r="L5" s="185"/>
      <c r="M5" s="611" t="s">
        <v>104</v>
      </c>
      <c r="N5" s="604" t="s">
        <v>105</v>
      </c>
      <c r="O5" s="605"/>
      <c r="P5" s="605"/>
      <c r="Q5" s="606"/>
      <c r="R5" s="186"/>
      <c r="S5" s="186"/>
      <c r="T5" s="186"/>
      <c r="U5" s="186"/>
      <c r="V5" s="186"/>
      <c r="W5" s="186"/>
      <c r="X5" s="186"/>
      <c r="Y5" s="186"/>
      <c r="Z5" s="186"/>
      <c r="AA5" s="186"/>
      <c r="AB5" s="186"/>
      <c r="AC5" s="186"/>
      <c r="AD5" s="186"/>
    </row>
    <row r="6" spans="1:30" s="99" customFormat="1" ht="27" customHeight="1" x14ac:dyDescent="0.55000000000000004">
      <c r="A6" s="181"/>
      <c r="B6" s="613"/>
      <c r="C6" s="617" t="s">
        <v>120</v>
      </c>
      <c r="D6" s="618"/>
      <c r="E6" s="619" t="s">
        <v>282</v>
      </c>
      <c r="F6" s="620"/>
      <c r="I6" s="228"/>
      <c r="L6" s="181"/>
      <c r="M6" s="613"/>
      <c r="N6" s="617" t="s">
        <v>120</v>
      </c>
      <c r="O6" s="618"/>
      <c r="P6" s="619" t="s">
        <v>282</v>
      </c>
      <c r="Q6" s="620"/>
    </row>
    <row r="7" spans="1:30" s="99" customFormat="1" ht="17" customHeight="1" x14ac:dyDescent="0.55000000000000004">
      <c r="A7" s="181"/>
      <c r="B7" s="188"/>
      <c r="C7" s="189"/>
      <c r="D7" s="189"/>
      <c r="I7" s="228"/>
      <c r="L7" s="181"/>
      <c r="M7" s="188"/>
      <c r="N7" s="189"/>
      <c r="O7" s="189"/>
    </row>
    <row r="8" spans="1:30" s="94" customFormat="1" ht="18.649999999999999" customHeight="1" x14ac:dyDescent="0.55000000000000004">
      <c r="A8" s="206" t="s">
        <v>106</v>
      </c>
      <c r="B8" s="190"/>
      <c r="C8" s="191"/>
      <c r="D8" s="192"/>
      <c r="E8" s="192"/>
      <c r="I8" s="231"/>
      <c r="L8" s="206" t="s">
        <v>106</v>
      </c>
      <c r="M8" s="190"/>
      <c r="N8" s="191"/>
      <c r="O8" s="192"/>
      <c r="P8" s="192"/>
    </row>
    <row r="9" spans="1:30" s="99" customFormat="1" ht="27" customHeight="1" x14ac:dyDescent="0.55000000000000004">
      <c r="A9" s="193"/>
      <c r="B9" s="207" t="s">
        <v>107</v>
      </c>
      <c r="C9" s="602" t="s">
        <v>108</v>
      </c>
      <c r="D9" s="602"/>
      <c r="E9" s="603" t="s">
        <v>109</v>
      </c>
      <c r="F9" s="603"/>
      <c r="I9" s="228"/>
      <c r="L9" s="193"/>
      <c r="M9" s="207" t="s">
        <v>107</v>
      </c>
      <c r="N9" s="602" t="s">
        <v>108</v>
      </c>
      <c r="O9" s="602"/>
      <c r="P9" s="603" t="s">
        <v>109</v>
      </c>
      <c r="Q9" s="603"/>
    </row>
    <row r="10" spans="1:30" s="187" customFormat="1" ht="13.25" customHeight="1" x14ac:dyDescent="0.55000000000000004">
      <c r="A10" s="185"/>
      <c r="B10" s="611" t="s">
        <v>110</v>
      </c>
      <c r="C10" s="605" t="s">
        <v>111</v>
      </c>
      <c r="D10" s="605"/>
      <c r="E10" s="605"/>
      <c r="F10" s="606"/>
      <c r="G10" s="186"/>
      <c r="H10" s="186"/>
      <c r="I10" s="230"/>
      <c r="J10" s="186"/>
      <c r="K10" s="186"/>
      <c r="L10" s="185"/>
      <c r="M10" s="611" t="s">
        <v>110</v>
      </c>
      <c r="N10" s="605" t="s">
        <v>111</v>
      </c>
      <c r="O10" s="605"/>
      <c r="P10" s="605"/>
      <c r="Q10" s="606"/>
      <c r="R10" s="186"/>
      <c r="S10" s="186"/>
      <c r="T10" s="186"/>
      <c r="U10" s="186"/>
      <c r="V10" s="186"/>
      <c r="W10" s="186"/>
      <c r="X10" s="186"/>
      <c r="Y10" s="186"/>
      <c r="Z10" s="186"/>
      <c r="AA10" s="186"/>
      <c r="AB10" s="186"/>
      <c r="AC10" s="186"/>
      <c r="AD10" s="186"/>
    </row>
    <row r="11" spans="1:30" s="99" customFormat="1" ht="19" x14ac:dyDescent="0.55000000000000004">
      <c r="B11" s="612"/>
      <c r="C11" s="607" t="s">
        <v>121</v>
      </c>
      <c r="D11" s="608"/>
      <c r="E11" s="194"/>
      <c r="F11" s="209" t="s">
        <v>112</v>
      </c>
      <c r="G11" s="187"/>
      <c r="H11" s="187"/>
      <c r="I11" s="232"/>
      <c r="J11" s="187"/>
      <c r="K11" s="187"/>
      <c r="M11" s="612"/>
      <c r="N11" s="607" t="s">
        <v>121</v>
      </c>
      <c r="O11" s="608"/>
      <c r="P11" s="208">
        <v>580000</v>
      </c>
      <c r="Q11" s="209" t="s">
        <v>112</v>
      </c>
      <c r="R11" s="187"/>
      <c r="S11" s="187"/>
      <c r="T11" s="187"/>
      <c r="U11" s="187"/>
      <c r="V11" s="187"/>
      <c r="W11" s="187"/>
      <c r="X11" s="187"/>
      <c r="Y11" s="187"/>
      <c r="Z11" s="187"/>
      <c r="AA11" s="187"/>
      <c r="AB11" s="187"/>
      <c r="AC11" s="187"/>
      <c r="AD11" s="187"/>
    </row>
    <row r="12" spans="1:30" s="184" customFormat="1" ht="19.25" customHeight="1" x14ac:dyDescent="0.55000000000000004">
      <c r="B12" s="613"/>
      <c r="C12" s="614" t="s">
        <v>283</v>
      </c>
      <c r="D12" s="615"/>
      <c r="E12" s="195"/>
      <c r="F12" s="209" t="s">
        <v>112</v>
      </c>
      <c r="G12" s="187"/>
      <c r="H12" s="187"/>
      <c r="I12" s="232"/>
      <c r="J12" s="187"/>
      <c r="K12" s="187"/>
      <c r="M12" s="613"/>
      <c r="N12" s="614" t="s">
        <v>283</v>
      </c>
      <c r="O12" s="615"/>
      <c r="P12" s="195"/>
      <c r="Q12" s="209" t="s">
        <v>112</v>
      </c>
      <c r="R12" s="187"/>
      <c r="S12" s="187"/>
      <c r="T12" s="187"/>
      <c r="U12" s="187"/>
      <c r="V12" s="187"/>
      <c r="W12" s="187"/>
      <c r="X12" s="187"/>
      <c r="Y12" s="187"/>
      <c r="Z12" s="187"/>
      <c r="AA12" s="187"/>
      <c r="AB12" s="187"/>
      <c r="AC12" s="187"/>
      <c r="AD12" s="187"/>
    </row>
    <row r="13" spans="1:30" s="196" customFormat="1" ht="17" customHeight="1" x14ac:dyDescent="0.55000000000000004">
      <c r="A13" s="181"/>
      <c r="B13" s="182"/>
      <c r="C13" s="183"/>
      <c r="D13" s="183"/>
      <c r="E13" s="183"/>
      <c r="F13" s="99"/>
      <c r="G13" s="99"/>
      <c r="H13" s="99"/>
      <c r="I13" s="228"/>
      <c r="J13" s="99"/>
      <c r="K13" s="99"/>
      <c r="L13" s="181"/>
      <c r="M13" s="182"/>
      <c r="N13" s="183"/>
      <c r="O13" s="183"/>
      <c r="P13" s="183"/>
      <c r="Q13" s="99"/>
      <c r="R13" s="99"/>
      <c r="S13" s="99"/>
      <c r="T13" s="99"/>
      <c r="U13" s="99"/>
      <c r="V13" s="99"/>
      <c r="W13" s="99"/>
      <c r="X13" s="99"/>
      <c r="Y13" s="99"/>
      <c r="Z13" s="99"/>
      <c r="AA13" s="99"/>
      <c r="AB13" s="99"/>
      <c r="AC13" s="99"/>
      <c r="AD13" s="99"/>
    </row>
    <row r="14" spans="1:30" s="94" customFormat="1" ht="18.649999999999999" customHeight="1" x14ac:dyDescent="0.55000000000000004">
      <c r="A14" s="206" t="s">
        <v>113</v>
      </c>
      <c r="B14" s="190"/>
      <c r="C14" s="191"/>
      <c r="D14" s="192"/>
      <c r="E14" s="192"/>
      <c r="I14" s="231"/>
      <c r="L14" s="206" t="s">
        <v>113</v>
      </c>
      <c r="M14" s="190"/>
      <c r="N14" s="191"/>
      <c r="O14" s="192"/>
      <c r="P14" s="192"/>
    </row>
    <row r="15" spans="1:30" s="99" customFormat="1" ht="27" customHeight="1" x14ac:dyDescent="0.55000000000000004">
      <c r="A15" s="193"/>
      <c r="B15" s="601" t="s">
        <v>122</v>
      </c>
      <c r="C15" s="602" t="s">
        <v>108</v>
      </c>
      <c r="D15" s="602"/>
      <c r="E15" s="603" t="s">
        <v>109</v>
      </c>
      <c r="F15" s="603"/>
      <c r="I15" s="228"/>
      <c r="L15" s="193"/>
      <c r="M15" s="601" t="s">
        <v>122</v>
      </c>
      <c r="N15" s="602" t="s">
        <v>108</v>
      </c>
      <c r="O15" s="602"/>
      <c r="P15" s="603" t="s">
        <v>109</v>
      </c>
      <c r="Q15" s="603"/>
    </row>
    <row r="16" spans="1:30" s="187" customFormat="1" ht="13.25" customHeight="1" x14ac:dyDescent="0.55000000000000004">
      <c r="A16" s="185"/>
      <c r="B16" s="601"/>
      <c r="C16" s="604" t="s">
        <v>111</v>
      </c>
      <c r="D16" s="605"/>
      <c r="E16" s="605"/>
      <c r="F16" s="606"/>
      <c r="G16" s="186"/>
      <c r="H16" s="186"/>
      <c r="I16" s="230"/>
      <c r="J16" s="186"/>
      <c r="K16" s="186"/>
      <c r="L16" s="185"/>
      <c r="M16" s="601"/>
      <c r="N16" s="604" t="s">
        <v>111</v>
      </c>
      <c r="O16" s="605"/>
      <c r="P16" s="605"/>
      <c r="Q16" s="606"/>
      <c r="R16" s="186"/>
      <c r="S16" s="186"/>
      <c r="T16" s="186"/>
      <c r="U16" s="186"/>
      <c r="V16" s="186"/>
      <c r="W16" s="186"/>
      <c r="X16" s="186"/>
      <c r="Y16" s="186"/>
      <c r="Z16" s="186"/>
      <c r="AA16" s="186"/>
      <c r="AB16" s="186"/>
      <c r="AC16" s="186"/>
      <c r="AD16" s="186"/>
    </row>
    <row r="17" spans="1:30" s="187" customFormat="1" ht="29.4" customHeight="1" x14ac:dyDescent="0.55000000000000004">
      <c r="A17" s="185"/>
      <c r="B17" s="601"/>
      <c r="C17" s="607" t="s">
        <v>203</v>
      </c>
      <c r="D17" s="608"/>
      <c r="E17" s="194"/>
      <c r="F17" s="209" t="s">
        <v>205</v>
      </c>
      <c r="G17" s="186"/>
      <c r="H17" s="186"/>
      <c r="I17" s="230"/>
      <c r="J17" s="186"/>
      <c r="K17" s="186"/>
      <c r="L17" s="185"/>
      <c r="M17" s="601"/>
      <c r="N17" s="607" t="s">
        <v>203</v>
      </c>
      <c r="O17" s="608"/>
      <c r="P17" s="194"/>
      <c r="Q17" s="209" t="s">
        <v>205</v>
      </c>
      <c r="R17" s="186"/>
      <c r="S17" s="186"/>
      <c r="T17" s="186"/>
      <c r="U17" s="186"/>
      <c r="V17" s="186"/>
      <c r="W17" s="186"/>
      <c r="X17" s="186"/>
      <c r="Y17" s="186"/>
      <c r="Z17" s="186"/>
      <c r="AA17" s="186"/>
      <c r="AB17" s="186"/>
      <c r="AC17" s="186"/>
      <c r="AD17" s="186"/>
    </row>
    <row r="18" spans="1:30" s="184" customFormat="1" ht="26.4" customHeight="1" x14ac:dyDescent="0.55000000000000004">
      <c r="B18" s="601"/>
      <c r="C18" s="609" t="s">
        <v>204</v>
      </c>
      <c r="D18" s="610"/>
      <c r="E18" s="194"/>
      <c r="F18" s="209" t="s">
        <v>114</v>
      </c>
      <c r="G18" s="187"/>
      <c r="H18" s="187"/>
      <c r="I18" s="232"/>
      <c r="J18" s="187"/>
      <c r="K18" s="187"/>
      <c r="M18" s="601"/>
      <c r="N18" s="609" t="s">
        <v>204</v>
      </c>
      <c r="O18" s="610"/>
      <c r="P18" s="194"/>
      <c r="Q18" s="209" t="s">
        <v>114</v>
      </c>
      <c r="R18" s="187"/>
      <c r="S18" s="187"/>
      <c r="T18" s="187"/>
      <c r="U18" s="187"/>
      <c r="V18" s="187"/>
      <c r="W18" s="187"/>
      <c r="X18" s="187"/>
      <c r="Y18" s="187"/>
      <c r="Z18" s="187"/>
      <c r="AA18" s="187"/>
      <c r="AB18" s="187"/>
      <c r="AC18" s="187"/>
      <c r="AD18" s="187"/>
    </row>
    <row r="19" spans="1:30" s="184" customFormat="1" ht="17" customHeight="1" x14ac:dyDescent="0.55000000000000004">
      <c r="B19" s="126"/>
      <c r="C19" s="197"/>
      <c r="D19" s="197"/>
      <c r="E19" s="198"/>
      <c r="F19" s="199"/>
      <c r="G19" s="187"/>
      <c r="H19" s="187"/>
      <c r="I19" s="232"/>
      <c r="J19" s="187"/>
      <c r="K19" s="187"/>
      <c r="M19" s="126"/>
      <c r="N19" s="197"/>
      <c r="O19" s="197"/>
      <c r="P19" s="198"/>
      <c r="Q19" s="199"/>
      <c r="R19" s="187"/>
      <c r="S19" s="187"/>
      <c r="T19" s="187"/>
      <c r="U19" s="187"/>
      <c r="V19" s="187"/>
      <c r="W19" s="187"/>
      <c r="X19" s="187"/>
      <c r="Y19" s="187"/>
      <c r="Z19" s="187"/>
      <c r="AA19" s="187"/>
      <c r="AB19" s="187"/>
      <c r="AC19" s="187"/>
      <c r="AD19" s="187"/>
    </row>
    <row r="20" spans="1:30" s="196" customFormat="1" ht="18.649999999999999" customHeight="1" x14ac:dyDescent="0.55000000000000004">
      <c r="A20" s="206" t="s">
        <v>202</v>
      </c>
      <c r="B20" s="184"/>
      <c r="C20" s="184"/>
      <c r="D20" s="184"/>
      <c r="E20" s="184"/>
      <c r="F20" s="184"/>
      <c r="G20" s="184"/>
      <c r="H20" s="184"/>
      <c r="I20" s="229"/>
      <c r="J20" s="184"/>
      <c r="K20" s="184"/>
      <c r="L20" s="206" t="s">
        <v>202</v>
      </c>
      <c r="M20" s="184"/>
      <c r="N20" s="184"/>
      <c r="O20" s="184"/>
      <c r="P20" s="184"/>
      <c r="Q20" s="184"/>
      <c r="R20" s="184"/>
      <c r="S20" s="184"/>
      <c r="T20" s="184"/>
      <c r="U20" s="184"/>
      <c r="V20" s="184"/>
      <c r="W20" s="184"/>
      <c r="X20" s="184"/>
      <c r="Y20" s="184"/>
      <c r="Z20" s="184"/>
      <c r="AA20" s="184"/>
      <c r="AB20" s="184"/>
      <c r="AC20" s="184"/>
      <c r="AD20" s="184"/>
    </row>
    <row r="21" spans="1:30" s="196" customFormat="1" ht="49.25" customHeight="1" x14ac:dyDescent="0.55000000000000004">
      <c r="A21" s="200"/>
      <c r="B21" s="210" t="s">
        <v>115</v>
      </c>
      <c r="C21" s="596" t="s">
        <v>116</v>
      </c>
      <c r="D21" s="597"/>
      <c r="E21" s="598" t="s">
        <v>117</v>
      </c>
      <c r="F21" s="599"/>
      <c r="H21" s="203"/>
      <c r="I21" s="233"/>
      <c r="J21" s="203"/>
      <c r="L21" s="200"/>
      <c r="M21" s="210" t="s">
        <v>115</v>
      </c>
      <c r="N21" s="596" t="s">
        <v>116</v>
      </c>
      <c r="O21" s="597"/>
      <c r="P21" s="598" t="s">
        <v>117</v>
      </c>
      <c r="Q21" s="599"/>
    </row>
    <row r="22" spans="1:30" s="196" customFormat="1" ht="50" customHeight="1" x14ac:dyDescent="0.55000000000000004">
      <c r="A22" s="212">
        <v>1</v>
      </c>
      <c r="B22" s="201"/>
      <c r="C22" s="594"/>
      <c r="D22" s="595"/>
      <c r="E22" s="600"/>
      <c r="F22" s="600"/>
      <c r="H22" s="203"/>
      <c r="I22" s="233"/>
      <c r="J22" s="203"/>
      <c r="L22" s="212">
        <v>1</v>
      </c>
      <c r="M22" s="211" t="s">
        <v>265</v>
      </c>
      <c r="N22" s="621" t="s">
        <v>266</v>
      </c>
      <c r="O22" s="622"/>
      <c r="P22" s="623" t="s">
        <v>267</v>
      </c>
      <c r="Q22" s="623"/>
    </row>
    <row r="23" spans="1:30" s="196" customFormat="1" ht="50" customHeight="1" x14ac:dyDescent="0.55000000000000004">
      <c r="A23" s="212">
        <v>2</v>
      </c>
      <c r="B23" s="201"/>
      <c r="C23" s="594"/>
      <c r="D23" s="595"/>
      <c r="E23" s="593"/>
      <c r="F23" s="593"/>
      <c r="H23" s="203"/>
      <c r="I23" s="233"/>
      <c r="J23" s="203"/>
      <c r="L23" s="212">
        <v>2</v>
      </c>
      <c r="M23" s="201"/>
      <c r="N23" s="594"/>
      <c r="O23" s="595"/>
      <c r="P23" s="593"/>
      <c r="Q23" s="593"/>
    </row>
    <row r="24" spans="1:30" s="196" customFormat="1" ht="50" customHeight="1" x14ac:dyDescent="0.55000000000000004">
      <c r="A24" s="212">
        <v>3</v>
      </c>
      <c r="B24" s="202"/>
      <c r="C24" s="591"/>
      <c r="D24" s="592"/>
      <c r="E24" s="593"/>
      <c r="F24" s="593"/>
      <c r="H24" s="203"/>
      <c r="I24" s="233"/>
      <c r="J24" s="203"/>
      <c r="L24" s="212">
        <v>3</v>
      </c>
      <c r="M24" s="202"/>
      <c r="N24" s="591"/>
      <c r="O24" s="592"/>
      <c r="P24" s="593"/>
      <c r="Q24" s="593"/>
    </row>
    <row r="25" spans="1:30" s="196" customFormat="1" ht="50" customHeight="1" x14ac:dyDescent="0.55000000000000004">
      <c r="A25" s="212">
        <v>4</v>
      </c>
      <c r="B25" s="202"/>
      <c r="C25" s="591"/>
      <c r="D25" s="592"/>
      <c r="E25" s="593"/>
      <c r="F25" s="593"/>
      <c r="H25" s="203"/>
      <c r="I25" s="233"/>
      <c r="J25" s="203"/>
      <c r="L25" s="212">
        <v>4</v>
      </c>
      <c r="M25" s="202"/>
      <c r="N25" s="591"/>
      <c r="O25" s="592"/>
      <c r="P25" s="593"/>
      <c r="Q25" s="593"/>
    </row>
    <row r="26" spans="1:30" s="196" customFormat="1" ht="50" customHeight="1" x14ac:dyDescent="0.55000000000000004">
      <c r="A26" s="212">
        <v>5</v>
      </c>
      <c r="B26" s="202"/>
      <c r="C26" s="591"/>
      <c r="D26" s="592"/>
      <c r="E26" s="593"/>
      <c r="F26" s="593"/>
      <c r="H26" s="203"/>
      <c r="I26" s="233"/>
      <c r="J26" s="203"/>
      <c r="L26" s="212">
        <v>5</v>
      </c>
      <c r="M26" s="202"/>
      <c r="N26" s="591"/>
      <c r="O26" s="592"/>
      <c r="P26" s="593"/>
      <c r="Q26" s="593"/>
    </row>
    <row r="27" spans="1:30" s="196" customFormat="1" ht="50" customHeight="1" x14ac:dyDescent="0.55000000000000004">
      <c r="A27" s="212">
        <v>6</v>
      </c>
      <c r="B27" s="202"/>
      <c r="C27" s="591"/>
      <c r="D27" s="592"/>
      <c r="E27" s="593"/>
      <c r="F27" s="593"/>
      <c r="H27" s="203"/>
      <c r="I27" s="233"/>
      <c r="J27" s="203"/>
      <c r="L27" s="212">
        <v>6</v>
      </c>
      <c r="M27" s="202"/>
      <c r="N27" s="591"/>
      <c r="O27" s="592"/>
      <c r="P27" s="593"/>
      <c r="Q27" s="593"/>
    </row>
    <row r="28" spans="1:30" s="196" customFormat="1" ht="50" customHeight="1" x14ac:dyDescent="0.55000000000000004">
      <c r="A28" s="212">
        <v>7</v>
      </c>
      <c r="B28" s="202"/>
      <c r="C28" s="591"/>
      <c r="D28" s="592"/>
      <c r="E28" s="593"/>
      <c r="F28" s="593"/>
      <c r="H28" s="203"/>
      <c r="I28" s="233"/>
      <c r="J28" s="203"/>
      <c r="L28" s="212">
        <v>7</v>
      </c>
      <c r="M28" s="202"/>
      <c r="N28" s="591"/>
      <c r="O28" s="592"/>
      <c r="P28" s="593"/>
      <c r="Q28" s="593"/>
    </row>
    <row r="29" spans="1:30" s="196" customFormat="1" ht="50" customHeight="1" x14ac:dyDescent="0.55000000000000004">
      <c r="A29" s="212">
        <v>8</v>
      </c>
      <c r="B29" s="202"/>
      <c r="C29" s="591"/>
      <c r="D29" s="592"/>
      <c r="E29" s="593"/>
      <c r="F29" s="593"/>
      <c r="H29" s="203"/>
      <c r="I29" s="233"/>
      <c r="J29" s="203"/>
      <c r="L29" s="212">
        <v>8</v>
      </c>
      <c r="M29" s="202"/>
      <c r="N29" s="591"/>
      <c r="O29" s="592"/>
      <c r="P29" s="593"/>
      <c r="Q29" s="593"/>
    </row>
    <row r="30" spans="1:30" s="196" customFormat="1" ht="50" customHeight="1" x14ac:dyDescent="0.55000000000000004">
      <c r="A30" s="212">
        <v>9</v>
      </c>
      <c r="B30" s="202"/>
      <c r="C30" s="591"/>
      <c r="D30" s="592"/>
      <c r="E30" s="593"/>
      <c r="F30" s="593"/>
      <c r="H30" s="203"/>
      <c r="I30" s="233"/>
      <c r="J30" s="203"/>
      <c r="L30" s="212">
        <v>9</v>
      </c>
      <c r="M30" s="202"/>
      <c r="N30" s="591"/>
      <c r="O30" s="592"/>
      <c r="P30" s="593"/>
      <c r="Q30" s="593"/>
    </row>
    <row r="31" spans="1:30" s="196" customFormat="1" ht="50" customHeight="1" x14ac:dyDescent="0.55000000000000004">
      <c r="A31" s="212">
        <v>10</v>
      </c>
      <c r="B31" s="202"/>
      <c r="C31" s="591"/>
      <c r="D31" s="592"/>
      <c r="E31" s="593"/>
      <c r="F31" s="593"/>
      <c r="H31" s="203"/>
      <c r="I31" s="233"/>
      <c r="J31" s="203"/>
      <c r="L31" s="212">
        <v>10</v>
      </c>
      <c r="M31" s="202"/>
      <c r="N31" s="591"/>
      <c r="O31" s="592"/>
      <c r="P31" s="593"/>
      <c r="Q31" s="593"/>
    </row>
    <row r="33" spans="1:30" s="196" customFormat="1" ht="15.5" x14ac:dyDescent="0.55000000000000004">
      <c r="A33" s="184"/>
      <c r="B33" s="184"/>
      <c r="C33" s="184"/>
      <c r="D33" s="184"/>
      <c r="E33" s="184"/>
      <c r="F33" s="184"/>
      <c r="G33" s="184"/>
      <c r="H33" s="184"/>
      <c r="I33" s="229"/>
      <c r="J33" s="184"/>
      <c r="K33" s="184"/>
      <c r="L33" s="184"/>
      <c r="M33" s="184"/>
      <c r="N33" s="184"/>
      <c r="O33" s="184"/>
      <c r="P33" s="184"/>
      <c r="Q33" s="184"/>
      <c r="R33" s="184"/>
      <c r="S33" s="184"/>
      <c r="T33" s="184"/>
      <c r="U33" s="184"/>
      <c r="V33" s="184"/>
      <c r="W33" s="184"/>
      <c r="X33" s="184"/>
      <c r="Y33" s="184"/>
      <c r="Z33" s="184"/>
      <c r="AA33" s="184"/>
      <c r="AB33" s="184"/>
      <c r="AC33" s="184"/>
      <c r="AD33" s="184"/>
    </row>
    <row r="34" spans="1:30" s="196" customFormat="1" ht="49.25" customHeight="1" x14ac:dyDescent="0.55000000000000004">
      <c r="A34" s="200"/>
      <c r="B34" s="210" t="s">
        <v>115</v>
      </c>
      <c r="C34" s="596" t="s">
        <v>116</v>
      </c>
      <c r="D34" s="597"/>
      <c r="E34" s="598" t="s">
        <v>117</v>
      </c>
      <c r="F34" s="599"/>
      <c r="H34" s="203"/>
      <c r="I34" s="233"/>
      <c r="J34" s="203"/>
      <c r="L34" s="200"/>
      <c r="M34" s="210" t="s">
        <v>115</v>
      </c>
      <c r="N34" s="596" t="s">
        <v>116</v>
      </c>
      <c r="O34" s="597"/>
      <c r="P34" s="598" t="s">
        <v>117</v>
      </c>
      <c r="Q34" s="599"/>
    </row>
    <row r="35" spans="1:30" s="196" customFormat="1" ht="50" customHeight="1" x14ac:dyDescent="0.55000000000000004">
      <c r="A35" s="212">
        <v>11</v>
      </c>
      <c r="B35" s="201"/>
      <c r="C35" s="594"/>
      <c r="D35" s="595"/>
      <c r="E35" s="593"/>
      <c r="F35" s="593"/>
      <c r="H35" s="203"/>
      <c r="I35" s="233"/>
      <c r="J35" s="203"/>
      <c r="L35" s="212">
        <v>11</v>
      </c>
      <c r="M35" s="201"/>
      <c r="N35" s="594"/>
      <c r="O35" s="595"/>
      <c r="P35" s="593"/>
      <c r="Q35" s="593"/>
    </row>
    <row r="36" spans="1:30" s="196" customFormat="1" ht="50" customHeight="1" x14ac:dyDescent="0.55000000000000004">
      <c r="A36" s="212">
        <v>12</v>
      </c>
      <c r="B36" s="201"/>
      <c r="C36" s="594"/>
      <c r="D36" s="595"/>
      <c r="E36" s="593"/>
      <c r="F36" s="593"/>
      <c r="H36" s="203"/>
      <c r="I36" s="233"/>
      <c r="J36" s="203"/>
      <c r="L36" s="212">
        <v>12</v>
      </c>
      <c r="M36" s="201"/>
      <c r="N36" s="594"/>
      <c r="O36" s="595"/>
      <c r="P36" s="593"/>
      <c r="Q36" s="593"/>
    </row>
    <row r="37" spans="1:30" s="196" customFormat="1" ht="50" customHeight="1" x14ac:dyDescent="0.55000000000000004">
      <c r="A37" s="212">
        <v>13</v>
      </c>
      <c r="B37" s="202"/>
      <c r="C37" s="591"/>
      <c r="D37" s="592"/>
      <c r="E37" s="593"/>
      <c r="F37" s="593"/>
      <c r="H37" s="203"/>
      <c r="I37" s="233"/>
      <c r="J37" s="203"/>
      <c r="L37" s="212">
        <v>13</v>
      </c>
      <c r="M37" s="202"/>
      <c r="N37" s="591"/>
      <c r="O37" s="592"/>
      <c r="P37" s="593"/>
      <c r="Q37" s="593"/>
    </row>
    <row r="38" spans="1:30" s="196" customFormat="1" ht="50" customHeight="1" x14ac:dyDescent="0.55000000000000004">
      <c r="A38" s="212">
        <v>14</v>
      </c>
      <c r="B38" s="202"/>
      <c r="C38" s="591"/>
      <c r="D38" s="592"/>
      <c r="E38" s="593"/>
      <c r="F38" s="593"/>
      <c r="H38" s="203"/>
      <c r="I38" s="233"/>
      <c r="J38" s="203"/>
      <c r="L38" s="212">
        <v>14</v>
      </c>
      <c r="M38" s="202"/>
      <c r="N38" s="591"/>
      <c r="O38" s="592"/>
      <c r="P38" s="593"/>
      <c r="Q38" s="593"/>
    </row>
    <row r="39" spans="1:30" s="196" customFormat="1" ht="50" customHeight="1" x14ac:dyDescent="0.55000000000000004">
      <c r="A39" s="212">
        <v>15</v>
      </c>
      <c r="B39" s="202"/>
      <c r="C39" s="591"/>
      <c r="D39" s="592"/>
      <c r="E39" s="593"/>
      <c r="F39" s="593"/>
      <c r="H39" s="203"/>
      <c r="I39" s="233"/>
      <c r="J39" s="203"/>
      <c r="L39" s="212">
        <v>15</v>
      </c>
      <c r="M39" s="202"/>
      <c r="N39" s="591"/>
      <c r="O39" s="592"/>
      <c r="P39" s="593"/>
      <c r="Q39" s="593"/>
    </row>
    <row r="40" spans="1:30" s="196" customFormat="1" ht="50" customHeight="1" x14ac:dyDescent="0.55000000000000004">
      <c r="A40" s="212">
        <v>16</v>
      </c>
      <c r="B40" s="202"/>
      <c r="C40" s="594"/>
      <c r="D40" s="595"/>
      <c r="E40" s="593"/>
      <c r="F40" s="593"/>
      <c r="H40" s="203"/>
      <c r="I40" s="233"/>
      <c r="J40" s="203"/>
      <c r="L40" s="212">
        <v>16</v>
      </c>
      <c r="M40" s="202"/>
      <c r="N40" s="594"/>
      <c r="O40" s="595"/>
      <c r="P40" s="593"/>
      <c r="Q40" s="593"/>
    </row>
    <row r="41" spans="1:30" s="196" customFormat="1" ht="50" customHeight="1" x14ac:dyDescent="0.55000000000000004">
      <c r="A41" s="212">
        <v>17</v>
      </c>
      <c r="B41" s="202"/>
      <c r="C41" s="591"/>
      <c r="D41" s="592"/>
      <c r="E41" s="593"/>
      <c r="F41" s="593"/>
      <c r="H41" s="203"/>
      <c r="I41" s="233"/>
      <c r="J41" s="203"/>
      <c r="L41" s="212">
        <v>17</v>
      </c>
      <c r="M41" s="202"/>
      <c r="N41" s="591"/>
      <c r="O41" s="592"/>
      <c r="P41" s="593"/>
      <c r="Q41" s="593"/>
    </row>
    <row r="42" spans="1:30" s="196" customFormat="1" ht="50" customHeight="1" x14ac:dyDescent="0.55000000000000004">
      <c r="A42" s="212">
        <v>18</v>
      </c>
      <c r="B42" s="202"/>
      <c r="C42" s="591"/>
      <c r="D42" s="592"/>
      <c r="E42" s="593"/>
      <c r="F42" s="593"/>
      <c r="H42" s="203"/>
      <c r="I42" s="233"/>
      <c r="J42" s="203"/>
      <c r="L42" s="212">
        <v>18</v>
      </c>
      <c r="M42" s="202"/>
      <c r="N42" s="591"/>
      <c r="O42" s="592"/>
      <c r="P42" s="593"/>
      <c r="Q42" s="593"/>
    </row>
    <row r="43" spans="1:30" ht="50" customHeight="1" x14ac:dyDescent="0.55000000000000004">
      <c r="A43" s="212">
        <v>19</v>
      </c>
      <c r="B43" s="202"/>
      <c r="C43" s="591"/>
      <c r="D43" s="592"/>
      <c r="E43" s="593"/>
      <c r="F43" s="593"/>
      <c r="G43" s="196"/>
      <c r="K43" s="196"/>
      <c r="L43" s="212">
        <v>19</v>
      </c>
      <c r="M43" s="202"/>
      <c r="N43" s="591"/>
      <c r="O43" s="592"/>
      <c r="P43" s="593"/>
      <c r="Q43" s="593"/>
      <c r="R43" s="196"/>
      <c r="S43" s="196"/>
      <c r="T43" s="196"/>
      <c r="U43" s="196"/>
      <c r="V43" s="196"/>
      <c r="W43" s="196"/>
      <c r="X43" s="196"/>
      <c r="Y43" s="196"/>
      <c r="Z43" s="196"/>
      <c r="AA43" s="196"/>
      <c r="AB43" s="196"/>
      <c r="AC43" s="196"/>
      <c r="AD43" s="196"/>
    </row>
    <row r="44" spans="1:30" s="187" customFormat="1" ht="50" customHeight="1" x14ac:dyDescent="0.55000000000000004">
      <c r="A44" s="212">
        <v>20</v>
      </c>
      <c r="B44" s="202"/>
      <c r="C44" s="594"/>
      <c r="D44" s="595"/>
      <c r="E44" s="593"/>
      <c r="F44" s="593"/>
      <c r="G44" s="196"/>
      <c r="H44" s="203"/>
      <c r="I44" s="233"/>
      <c r="J44" s="203"/>
      <c r="K44" s="196"/>
      <c r="L44" s="212">
        <v>20</v>
      </c>
      <c r="M44" s="202"/>
      <c r="N44" s="594"/>
      <c r="O44" s="595"/>
      <c r="P44" s="593"/>
      <c r="Q44" s="593"/>
      <c r="R44" s="196"/>
      <c r="S44" s="196"/>
      <c r="T44" s="196"/>
      <c r="U44" s="196"/>
      <c r="V44" s="196"/>
      <c r="W44" s="196"/>
      <c r="X44" s="196"/>
      <c r="Y44" s="196"/>
      <c r="Z44" s="196"/>
      <c r="AA44" s="196"/>
      <c r="AB44" s="196"/>
      <c r="AC44" s="196"/>
      <c r="AD44" s="196"/>
    </row>
    <row r="45" spans="1:30" ht="50" customHeight="1" x14ac:dyDescent="0.55000000000000004">
      <c r="A45" s="212">
        <v>21</v>
      </c>
      <c r="B45" s="202"/>
      <c r="C45" s="591"/>
      <c r="D45" s="592"/>
      <c r="E45" s="593"/>
      <c r="F45" s="593"/>
      <c r="L45" s="212">
        <v>21</v>
      </c>
      <c r="M45" s="202"/>
      <c r="N45" s="591"/>
      <c r="O45" s="592"/>
      <c r="P45" s="593"/>
      <c r="Q45" s="593"/>
    </row>
    <row r="46" spans="1:30" ht="50" customHeight="1" x14ac:dyDescent="0.55000000000000004">
      <c r="A46" s="212">
        <v>22</v>
      </c>
      <c r="B46" s="202"/>
      <c r="C46" s="591"/>
      <c r="D46" s="592"/>
      <c r="E46" s="593"/>
      <c r="F46" s="593"/>
      <c r="L46" s="212">
        <v>22</v>
      </c>
      <c r="M46" s="202"/>
      <c r="N46" s="591"/>
      <c r="O46" s="592"/>
      <c r="P46" s="593"/>
      <c r="Q46" s="593"/>
    </row>
    <row r="47" spans="1:30" ht="50" customHeight="1" x14ac:dyDescent="0.55000000000000004">
      <c r="A47" s="212">
        <v>23</v>
      </c>
      <c r="B47" s="202"/>
      <c r="C47" s="591"/>
      <c r="D47" s="592"/>
      <c r="E47" s="593"/>
      <c r="F47" s="593"/>
      <c r="L47" s="212">
        <v>23</v>
      </c>
      <c r="M47" s="202"/>
      <c r="N47" s="591"/>
      <c r="O47" s="592"/>
      <c r="P47" s="593"/>
      <c r="Q47" s="593"/>
    </row>
    <row r="48" spans="1:30" ht="50" customHeight="1" x14ac:dyDescent="0.55000000000000004">
      <c r="A48" s="212">
        <v>24</v>
      </c>
      <c r="B48" s="202"/>
      <c r="C48" s="594"/>
      <c r="D48" s="595"/>
      <c r="E48" s="593"/>
      <c r="F48" s="593"/>
      <c r="L48" s="212">
        <v>24</v>
      </c>
      <c r="M48" s="202"/>
      <c r="N48" s="594"/>
      <c r="O48" s="595"/>
      <c r="P48" s="593"/>
      <c r="Q48" s="593"/>
    </row>
    <row r="49" spans="1:17" ht="50" customHeight="1" x14ac:dyDescent="0.55000000000000004">
      <c r="A49" s="212">
        <v>25</v>
      </c>
      <c r="B49" s="202"/>
      <c r="C49" s="591"/>
      <c r="D49" s="592"/>
      <c r="E49" s="593"/>
      <c r="F49" s="593"/>
      <c r="L49" s="212">
        <v>25</v>
      </c>
      <c r="M49" s="202"/>
      <c r="N49" s="591"/>
      <c r="O49" s="592"/>
      <c r="P49" s="593"/>
      <c r="Q49" s="593"/>
    </row>
    <row r="50" spans="1:17" ht="50" customHeight="1" x14ac:dyDescent="0.55000000000000004">
      <c r="A50" s="212">
        <v>26</v>
      </c>
      <c r="B50" s="202"/>
      <c r="C50" s="594"/>
      <c r="D50" s="595"/>
      <c r="E50" s="593"/>
      <c r="F50" s="593"/>
      <c r="L50" s="212">
        <v>26</v>
      </c>
      <c r="M50" s="202"/>
      <c r="N50" s="594"/>
      <c r="O50" s="595"/>
      <c r="P50" s="593"/>
      <c r="Q50" s="593"/>
    </row>
    <row r="51" spans="1:17" ht="50" customHeight="1" x14ac:dyDescent="0.55000000000000004">
      <c r="A51" s="212">
        <v>27</v>
      </c>
      <c r="B51" s="202"/>
      <c r="C51" s="594"/>
      <c r="D51" s="595"/>
      <c r="E51" s="593"/>
      <c r="F51" s="593"/>
      <c r="L51" s="212">
        <v>27</v>
      </c>
      <c r="M51" s="202"/>
      <c r="N51" s="594"/>
      <c r="O51" s="595"/>
      <c r="P51" s="593"/>
      <c r="Q51" s="593"/>
    </row>
    <row r="52" spans="1:17" ht="50" customHeight="1" x14ac:dyDescent="0.55000000000000004">
      <c r="A52" s="212">
        <v>28</v>
      </c>
      <c r="B52" s="202"/>
      <c r="C52" s="591"/>
      <c r="D52" s="592"/>
      <c r="E52" s="593"/>
      <c r="F52" s="593"/>
      <c r="L52" s="212">
        <v>28</v>
      </c>
      <c r="M52" s="202"/>
      <c r="N52" s="591"/>
      <c r="O52" s="592"/>
      <c r="P52" s="593"/>
      <c r="Q52" s="593"/>
    </row>
    <row r="53" spans="1:17" ht="50" customHeight="1" x14ac:dyDescent="0.55000000000000004">
      <c r="A53" s="212">
        <v>29</v>
      </c>
      <c r="B53" s="202"/>
      <c r="C53" s="591"/>
      <c r="D53" s="592"/>
      <c r="E53" s="593"/>
      <c r="F53" s="593"/>
      <c r="L53" s="212">
        <v>29</v>
      </c>
      <c r="M53" s="202"/>
      <c r="N53" s="591"/>
      <c r="O53" s="592"/>
      <c r="P53" s="593"/>
      <c r="Q53" s="593"/>
    </row>
    <row r="54" spans="1:17" ht="50" customHeight="1" x14ac:dyDescent="0.55000000000000004">
      <c r="A54" s="212">
        <v>30</v>
      </c>
      <c r="B54" s="202"/>
      <c r="C54" s="591"/>
      <c r="D54" s="592"/>
      <c r="E54" s="593"/>
      <c r="F54" s="593"/>
      <c r="L54" s="212">
        <v>30</v>
      </c>
      <c r="M54" s="202"/>
      <c r="N54" s="591"/>
      <c r="O54" s="592"/>
      <c r="P54" s="593"/>
      <c r="Q54" s="593"/>
    </row>
  </sheetData>
  <sheetProtection algorithmName="SHA-512" hashValue="uBN2x8hxqaIag93Z8Stk5rhvkOKHYJm0PH5Gi2VtgcwdXJiZkvaRHrHFWKysilxX+Pvjh+8fHV0wRmlO4NjXpw==" saltValue="Le9+YrmLGXW/daWtCv/9Pw==" spinCount="100000" sheet="1" objects="1" scenarios="1"/>
  <mergeCells count="162">
    <mergeCell ref="N17:O17"/>
    <mergeCell ref="N16:Q16"/>
    <mergeCell ref="N9:O9"/>
    <mergeCell ref="P9:Q9"/>
    <mergeCell ref="L2:R2"/>
    <mergeCell ref="M5:M6"/>
    <mergeCell ref="N5:Q5"/>
    <mergeCell ref="N6:O6"/>
    <mergeCell ref="P6:Q6"/>
    <mergeCell ref="M10:M12"/>
    <mergeCell ref="N10:Q10"/>
    <mergeCell ref="N11:O11"/>
    <mergeCell ref="N12:O12"/>
    <mergeCell ref="N15:O15"/>
    <mergeCell ref="P15:Q15"/>
    <mergeCell ref="M15:M18"/>
    <mergeCell ref="N26:O26"/>
    <mergeCell ref="P26:Q26"/>
    <mergeCell ref="N21:O21"/>
    <mergeCell ref="P21:Q21"/>
    <mergeCell ref="N22:O22"/>
    <mergeCell ref="P22:Q22"/>
    <mergeCell ref="N23:O23"/>
    <mergeCell ref="P23:Q23"/>
    <mergeCell ref="N18:O18"/>
    <mergeCell ref="N24:O24"/>
    <mergeCell ref="P24:Q24"/>
    <mergeCell ref="N25:O25"/>
    <mergeCell ref="P25:Q25"/>
    <mergeCell ref="N34:O34"/>
    <mergeCell ref="P34:Q34"/>
    <mergeCell ref="N35:O35"/>
    <mergeCell ref="P35:Q35"/>
    <mergeCell ref="N36:O36"/>
    <mergeCell ref="P36:Q36"/>
    <mergeCell ref="N27:O27"/>
    <mergeCell ref="P27:Q27"/>
    <mergeCell ref="N30:O30"/>
    <mergeCell ref="P30:Q30"/>
    <mergeCell ref="N31:O31"/>
    <mergeCell ref="P31:Q31"/>
    <mergeCell ref="N28:O28"/>
    <mergeCell ref="P28:Q28"/>
    <mergeCell ref="N29:O29"/>
    <mergeCell ref="P29:Q29"/>
    <mergeCell ref="N40:O40"/>
    <mergeCell ref="P40:Q40"/>
    <mergeCell ref="N41:O41"/>
    <mergeCell ref="P41:Q41"/>
    <mergeCell ref="N42:O42"/>
    <mergeCell ref="P42:Q42"/>
    <mergeCell ref="N37:O37"/>
    <mergeCell ref="P37:Q37"/>
    <mergeCell ref="N38:O38"/>
    <mergeCell ref="P38:Q38"/>
    <mergeCell ref="N39:O39"/>
    <mergeCell ref="P39:Q39"/>
    <mergeCell ref="N46:O46"/>
    <mergeCell ref="P46:Q46"/>
    <mergeCell ref="N47:O47"/>
    <mergeCell ref="P47:Q47"/>
    <mergeCell ref="N48:O48"/>
    <mergeCell ref="P48:Q48"/>
    <mergeCell ref="N43:O43"/>
    <mergeCell ref="P43:Q43"/>
    <mergeCell ref="N44:O44"/>
    <mergeCell ref="P44:Q44"/>
    <mergeCell ref="N45:O45"/>
    <mergeCell ref="P45:Q45"/>
    <mergeCell ref="N49:O49"/>
    <mergeCell ref="P49:Q49"/>
    <mergeCell ref="N53:O53"/>
    <mergeCell ref="P53:Q53"/>
    <mergeCell ref="N54:O54"/>
    <mergeCell ref="P54:Q54"/>
    <mergeCell ref="N50:O50"/>
    <mergeCell ref="P50:Q50"/>
    <mergeCell ref="N51:O51"/>
    <mergeCell ref="P51:Q51"/>
    <mergeCell ref="N52:O52"/>
    <mergeCell ref="P52:Q52"/>
    <mergeCell ref="C9:D9"/>
    <mergeCell ref="E9:F9"/>
    <mergeCell ref="B10:B12"/>
    <mergeCell ref="C10:F10"/>
    <mergeCell ref="C11:D11"/>
    <mergeCell ref="C12:D12"/>
    <mergeCell ref="A2:G2"/>
    <mergeCell ref="B5:B6"/>
    <mergeCell ref="C5:F5"/>
    <mergeCell ref="C6:D6"/>
    <mergeCell ref="E6:F6"/>
    <mergeCell ref="C21:D21"/>
    <mergeCell ref="E21:F21"/>
    <mergeCell ref="C22:D22"/>
    <mergeCell ref="E22:F22"/>
    <mergeCell ref="C23:D23"/>
    <mergeCell ref="E23:F23"/>
    <mergeCell ref="B15:B18"/>
    <mergeCell ref="C15:D15"/>
    <mergeCell ref="E15:F15"/>
    <mergeCell ref="C16:F16"/>
    <mergeCell ref="C17:D17"/>
    <mergeCell ref="C18:D18"/>
    <mergeCell ref="C27:D27"/>
    <mergeCell ref="E27:F27"/>
    <mergeCell ref="C28:D28"/>
    <mergeCell ref="E28:F28"/>
    <mergeCell ref="C29:D29"/>
    <mergeCell ref="E29:F29"/>
    <mergeCell ref="C24:D24"/>
    <mergeCell ref="E24:F24"/>
    <mergeCell ref="C25:D25"/>
    <mergeCell ref="E25:F25"/>
    <mergeCell ref="C26:D26"/>
    <mergeCell ref="E26:F26"/>
    <mergeCell ref="C35:D35"/>
    <mergeCell ref="E35:F35"/>
    <mergeCell ref="C36:D36"/>
    <mergeCell ref="E36:F36"/>
    <mergeCell ref="C37:D37"/>
    <mergeCell ref="E37:F37"/>
    <mergeCell ref="C30:D30"/>
    <mergeCell ref="E30:F30"/>
    <mergeCell ref="C31:D31"/>
    <mergeCell ref="E31:F31"/>
    <mergeCell ref="C34:D34"/>
    <mergeCell ref="E34:F34"/>
    <mergeCell ref="C41:D41"/>
    <mergeCell ref="E41:F41"/>
    <mergeCell ref="C42:D42"/>
    <mergeCell ref="E42:F42"/>
    <mergeCell ref="C43:D43"/>
    <mergeCell ref="E43:F43"/>
    <mergeCell ref="C38:D38"/>
    <mergeCell ref="E38:F38"/>
    <mergeCell ref="C39:D39"/>
    <mergeCell ref="E39:F39"/>
    <mergeCell ref="C40:D40"/>
    <mergeCell ref="E40:F40"/>
    <mergeCell ref="C47:D47"/>
    <mergeCell ref="E47:F47"/>
    <mergeCell ref="C48:D48"/>
    <mergeCell ref="E48:F48"/>
    <mergeCell ref="C49:D49"/>
    <mergeCell ref="E49:F49"/>
    <mergeCell ref="C44:D44"/>
    <mergeCell ref="E44:F44"/>
    <mergeCell ref="C45:D45"/>
    <mergeCell ref="E45:F45"/>
    <mergeCell ref="C46:D46"/>
    <mergeCell ref="E46:F46"/>
    <mergeCell ref="C53:D53"/>
    <mergeCell ref="E53:F53"/>
    <mergeCell ref="C54:D54"/>
    <mergeCell ref="E54:F54"/>
    <mergeCell ref="C50:D50"/>
    <mergeCell ref="E50:F50"/>
    <mergeCell ref="C51:D51"/>
    <mergeCell ref="E51:F51"/>
    <mergeCell ref="C52:D52"/>
    <mergeCell ref="E52:F52"/>
  </mergeCells>
  <phoneticPr fontId="4"/>
  <conditionalFormatting sqref="A22:A31">
    <cfRule type="cellIs" dxfId="11" priority="5" operator="equal">
      <formula>""</formula>
    </cfRule>
  </conditionalFormatting>
  <conditionalFormatting sqref="A35:A54">
    <cfRule type="cellIs" dxfId="10" priority="3" operator="equal">
      <formula>""</formula>
    </cfRule>
  </conditionalFormatting>
  <conditionalFormatting sqref="B22:C22">
    <cfRule type="cellIs" dxfId="9" priority="6" operator="equal">
      <formula>""</formula>
    </cfRule>
  </conditionalFormatting>
  <conditionalFormatting sqref="E11:E12">
    <cfRule type="containsBlanks" dxfId="8" priority="2">
      <formula>LEN(TRIM(E11))=0</formula>
    </cfRule>
  </conditionalFormatting>
  <conditionalFormatting sqref="E17:E18">
    <cfRule type="containsBlanks" dxfId="7" priority="1">
      <formula>LEN(TRIM(E17))=0</formula>
    </cfRule>
  </conditionalFormatting>
  <conditionalFormatting sqref="E22">
    <cfRule type="cellIs" dxfId="6" priority="4" operator="equal">
      <formula>""</formula>
    </cfRule>
  </conditionalFormatting>
  <conditionalFormatting sqref="L22:L31">
    <cfRule type="cellIs" dxfId="5" priority="12" operator="equal">
      <formula>""</formula>
    </cfRule>
  </conditionalFormatting>
  <conditionalFormatting sqref="L35:L54">
    <cfRule type="cellIs" dxfId="4" priority="10" operator="equal">
      <formula>""</formula>
    </cfRule>
  </conditionalFormatting>
  <conditionalFormatting sqref="M22:N22">
    <cfRule type="cellIs" dxfId="3" priority="13" operator="equal">
      <formula>""</formula>
    </cfRule>
  </conditionalFormatting>
  <conditionalFormatting sqref="P11:P12">
    <cfRule type="containsBlanks" dxfId="2" priority="9">
      <formula>LEN(TRIM(P11))=0</formula>
    </cfRule>
  </conditionalFormatting>
  <conditionalFormatting sqref="P17:P18">
    <cfRule type="containsBlanks" dxfId="1" priority="7">
      <formula>LEN(TRIM(P17))=0</formula>
    </cfRule>
  </conditionalFormatting>
  <conditionalFormatting sqref="P22">
    <cfRule type="cellIs" dxfId="0" priority="11" operator="equal">
      <formula>""</formula>
    </cfRule>
  </conditionalFormatting>
  <printOptions horizontalCentered="1"/>
  <pageMargins left="0.70866141732283472" right="0.70866141732283472" top="0.35433070866141736" bottom="0.35433070866141736" header="0.31496062992125984" footer="0.31496062992125984"/>
  <pageSetup paperSize="9" scale="67" orientation="portrait" r:id="rId1"/>
  <rowBreaks count="1" manualBreakCount="1">
    <brk id="32"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13</xdr:col>
                    <xdr:colOff>158750</xdr:colOff>
                    <xdr:row>5</xdr:row>
                    <xdr:rowOff>31750</xdr:rowOff>
                  </from>
                  <to>
                    <xdr:col>13</xdr:col>
                    <xdr:colOff>406400</xdr:colOff>
                    <xdr:row>5</xdr:row>
                    <xdr:rowOff>330200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15</xdr:col>
                    <xdr:colOff>177800</xdr:colOff>
                    <xdr:row>5</xdr:row>
                    <xdr:rowOff>25400</xdr:rowOff>
                  </from>
                  <to>
                    <xdr:col>15</xdr:col>
                    <xdr:colOff>406400</xdr:colOff>
                    <xdr:row>5</xdr:row>
                    <xdr:rowOff>311150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13</xdr:col>
                    <xdr:colOff>158750</xdr:colOff>
                    <xdr:row>8</xdr:row>
                    <xdr:rowOff>31750</xdr:rowOff>
                  </from>
                  <to>
                    <xdr:col>13</xdr:col>
                    <xdr:colOff>406400</xdr:colOff>
                    <xdr:row>8</xdr:row>
                    <xdr:rowOff>330200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15</xdr:col>
                    <xdr:colOff>177800</xdr:colOff>
                    <xdr:row>8</xdr:row>
                    <xdr:rowOff>25400</xdr:rowOff>
                  </from>
                  <to>
                    <xdr:col>15</xdr:col>
                    <xdr:colOff>412750</xdr:colOff>
                    <xdr:row>8</xdr:row>
                    <xdr:rowOff>311150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13</xdr:col>
                    <xdr:colOff>158750</xdr:colOff>
                    <xdr:row>14</xdr:row>
                    <xdr:rowOff>31750</xdr:rowOff>
                  </from>
                  <to>
                    <xdr:col>13</xdr:col>
                    <xdr:colOff>406400</xdr:colOff>
                    <xdr:row>14</xdr:row>
                    <xdr:rowOff>330200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15</xdr:col>
                    <xdr:colOff>177800</xdr:colOff>
                    <xdr:row>14</xdr:row>
                    <xdr:rowOff>25400</xdr:rowOff>
                  </from>
                  <to>
                    <xdr:col>15</xdr:col>
                    <xdr:colOff>412750</xdr:colOff>
                    <xdr:row>14</xdr:row>
                    <xdr:rowOff>311150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2</xdr:col>
                    <xdr:colOff>158750</xdr:colOff>
                    <xdr:row>5</xdr:row>
                    <xdr:rowOff>31750</xdr:rowOff>
                  </from>
                  <to>
                    <xdr:col>2</xdr:col>
                    <xdr:colOff>387350</xdr:colOff>
                    <xdr:row>5</xdr:row>
                    <xdr:rowOff>330200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4</xdr:col>
                    <xdr:colOff>177800</xdr:colOff>
                    <xdr:row>5</xdr:row>
                    <xdr:rowOff>25400</xdr:rowOff>
                  </from>
                  <to>
                    <xdr:col>4</xdr:col>
                    <xdr:colOff>406400</xdr:colOff>
                    <xdr:row>5</xdr:row>
                    <xdr:rowOff>330200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2</xdr:col>
                    <xdr:colOff>158750</xdr:colOff>
                    <xdr:row>8</xdr:row>
                    <xdr:rowOff>31750</xdr:rowOff>
                  </from>
                  <to>
                    <xdr:col>2</xdr:col>
                    <xdr:colOff>387350</xdr:colOff>
                    <xdr:row>8</xdr:row>
                    <xdr:rowOff>330200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4</xdr:col>
                    <xdr:colOff>177800</xdr:colOff>
                    <xdr:row>8</xdr:row>
                    <xdr:rowOff>25400</xdr:rowOff>
                  </from>
                  <to>
                    <xdr:col>4</xdr:col>
                    <xdr:colOff>406400</xdr:colOff>
                    <xdr:row>8</xdr:row>
                    <xdr:rowOff>330200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2</xdr:col>
                    <xdr:colOff>158750</xdr:colOff>
                    <xdr:row>14</xdr:row>
                    <xdr:rowOff>31750</xdr:rowOff>
                  </from>
                  <to>
                    <xdr:col>2</xdr:col>
                    <xdr:colOff>387350</xdr:colOff>
                    <xdr:row>14</xdr:row>
                    <xdr:rowOff>330200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4</xdr:col>
                    <xdr:colOff>177800</xdr:colOff>
                    <xdr:row>14</xdr:row>
                    <xdr:rowOff>25400</xdr:rowOff>
                  </from>
                  <to>
                    <xdr:col>4</xdr:col>
                    <xdr:colOff>406400</xdr:colOff>
                    <xdr:row>14</xdr:row>
                    <xdr:rowOff>330200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【再エネ】申請_チェックリスト </vt:lpstr>
      <vt:lpstr>【再エネ】実績_チェックリスト </vt:lpstr>
      <vt:lpstr>参考様式１_太陽光発電システム設置概要書</vt:lpstr>
      <vt:lpstr>参考様式2_低圧電力一括受電付帯設備の計算書</vt:lpstr>
      <vt:lpstr>参考様式３_助成対象住宅の写真</vt:lpstr>
      <vt:lpstr>参考様式4_クレジット取決書</vt:lpstr>
      <vt:lpstr>参考様式5_領収書内訳</vt:lpstr>
      <vt:lpstr>参考様式6_助成対象設備設置完了後の写真</vt:lpstr>
      <vt:lpstr>参考様式7_計画変更内容書</vt:lpstr>
      <vt:lpstr>'【再エネ】実績_チェックリスト '!Print_Area</vt:lpstr>
      <vt:lpstr>'【再エネ】申請_チェックリスト '!Print_Area</vt:lpstr>
      <vt:lpstr>参考様式１_太陽光発電システム設置概要書!Print_Area</vt:lpstr>
      <vt:lpstr>参考様式2_低圧電力一括受電付帯設備の計算書!Print_Area</vt:lpstr>
      <vt:lpstr>参考様式３_助成対象住宅の写真!Print_Area</vt:lpstr>
      <vt:lpstr>参考様式4_クレジット取決書!Print_Area</vt:lpstr>
      <vt:lpstr>参考様式5_領収書内訳!Print_Area</vt:lpstr>
      <vt:lpstr>参考様式6_助成対象設備設置完了後の写真!Print_Area</vt:lpstr>
      <vt:lpstr>参考様式7_計画変更内容書!Print_Area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2024-06-27T09:46:05Z</cp:lastPrinted>
  <dcterms:created xsi:type="dcterms:W3CDTF">2024-06-13T06:23:38Z</dcterms:created>
  <dcterms:modified xsi:type="dcterms:W3CDTF">2024-08-14T05:14:35Z</dcterms:modified>
</cp:coreProperties>
</file>